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9690" windowHeight="5280" activeTab="0"/>
  </bookViews>
  <sheets>
    <sheet name="Damon Q" sheetId="1" r:id="rId1"/>
    <sheet name="Sheet1" sheetId="2" r:id="rId2"/>
  </sheets>
  <definedNames>
    <definedName name="_xlnm.Print_Area" localSheetId="0">'Damon Q'!$A$1:$N$74</definedName>
  </definedNames>
  <calcPr fullCalcOnLoad="1"/>
</workbook>
</file>

<file path=xl/sharedStrings.xml><?xml version="1.0" encoding="utf-8"?>
<sst xmlns="http://schemas.openxmlformats.org/spreadsheetml/2006/main" count="295" uniqueCount="196">
  <si>
    <t>L</t>
  </si>
  <si>
    <t>R</t>
  </si>
  <si>
    <t>P/N (.022)</t>
  </si>
  <si>
    <t>P/N</t>
  </si>
  <si>
    <t>449-0011</t>
  </si>
  <si>
    <t>- 18°T, Distal Offset 12°</t>
  </si>
  <si>
    <t>449-1011</t>
  </si>
  <si>
    <t>- 27°T, Distal Offset 6°</t>
  </si>
  <si>
    <t>449-1203</t>
  </si>
  <si>
    <t>449-0203</t>
  </si>
  <si>
    <r>
      <t xml:space="preserve">TITANIUM </t>
    </r>
    <r>
      <rPr>
        <b/>
        <i/>
        <sz val="14"/>
        <color indexed="12"/>
        <rFont val="Arial"/>
        <family val="2"/>
      </rPr>
      <t>DAMON</t>
    </r>
    <r>
      <rPr>
        <b/>
        <sz val="14"/>
        <rFont val="Arial"/>
        <family val="2"/>
      </rPr>
      <t xml:space="preserve"> T. 1st Molar</t>
    </r>
  </si>
  <si>
    <r>
      <t xml:space="preserve">TITANIUM </t>
    </r>
    <r>
      <rPr>
        <b/>
        <i/>
        <sz val="14"/>
        <color indexed="12"/>
        <rFont val="Arial"/>
        <family val="2"/>
      </rPr>
      <t>DAMON</t>
    </r>
    <r>
      <rPr>
        <b/>
        <sz val="14"/>
        <rFont val="Arial"/>
        <family val="2"/>
      </rPr>
      <t xml:space="preserve"> T.2nd Molar</t>
    </r>
  </si>
  <si>
    <t>449-2127</t>
  </si>
  <si>
    <t>- 10°T, Distal Offset 5°</t>
  </si>
  <si>
    <t>449-2027</t>
  </si>
  <si>
    <r>
      <t xml:space="preserve">TITANIUM </t>
    </r>
    <r>
      <rPr>
        <b/>
        <i/>
        <sz val="14"/>
        <color indexed="12"/>
        <rFont val="Arial"/>
        <family val="2"/>
      </rPr>
      <t xml:space="preserve">DAMON </t>
    </r>
    <r>
      <rPr>
        <b/>
        <sz val="14"/>
        <rFont val="Arial"/>
        <family val="2"/>
      </rPr>
      <t>T. 2nd Molar</t>
    </r>
  </si>
  <si>
    <t>438-2161</t>
  </si>
  <si>
    <t>438-2160</t>
  </si>
  <si>
    <t>438-2191</t>
  </si>
  <si>
    <t>438-2190</t>
  </si>
  <si>
    <r>
      <t>SNAP</t>
    </r>
    <r>
      <rPr>
        <b/>
        <sz val="14"/>
        <rFont val="Arial"/>
        <family val="2"/>
      </rPr>
      <t xml:space="preserve"> Link tube 1st Molar</t>
    </r>
  </si>
  <si>
    <t>866-4016</t>
  </si>
  <si>
    <t>Central</t>
  </si>
  <si>
    <t xml:space="preserve">Super Tq 22°T, 5°A </t>
  </si>
  <si>
    <t>Lateral</t>
  </si>
  <si>
    <t xml:space="preserve">Super Tq 13°T, 9°A </t>
  </si>
  <si>
    <t>Cuspid</t>
  </si>
  <si>
    <t>Super 11°T, 5°A</t>
  </si>
  <si>
    <t>Bicuspid</t>
  </si>
  <si>
    <t xml:space="preserve"> -11°T, 2°A</t>
  </si>
  <si>
    <t>-11°T, 2°A'</t>
  </si>
  <si>
    <t>242-0114</t>
  </si>
  <si>
    <t xml:space="preserve"> -3°T, 2°A</t>
  </si>
  <si>
    <t>1st Bi</t>
  </si>
  <si>
    <t xml:space="preserve"> -12°T, 4°A</t>
  </si>
  <si>
    <t>G-Off 1st Bi</t>
  </si>
  <si>
    <t>2nd Bi</t>
  </si>
  <si>
    <t>491-6411</t>
  </si>
  <si>
    <t>491-6410</t>
  </si>
  <si>
    <t>491-6415</t>
  </si>
  <si>
    <t>491-6414</t>
  </si>
  <si>
    <t>491-6421</t>
  </si>
  <si>
    <t>491-6420</t>
  </si>
  <si>
    <t>491-6425</t>
  </si>
  <si>
    <t>491-6424</t>
  </si>
  <si>
    <t>491-6431</t>
  </si>
  <si>
    <t>491-6430</t>
  </si>
  <si>
    <t>491-6433</t>
  </si>
  <si>
    <t>491-6432</t>
  </si>
  <si>
    <t>491-6435</t>
  </si>
  <si>
    <t>491-6434</t>
  </si>
  <si>
    <t>491-6441</t>
  </si>
  <si>
    <t>491-6440</t>
  </si>
  <si>
    <t>491-6443</t>
  </si>
  <si>
    <t>491-6442</t>
  </si>
  <si>
    <t>491-6541</t>
  </si>
  <si>
    <t>491-6540</t>
  </si>
  <si>
    <t>491-6543</t>
  </si>
  <si>
    <t>491-6542</t>
  </si>
  <si>
    <t>491-6451</t>
  </si>
  <si>
    <t>491-6450</t>
  </si>
  <si>
    <t>491-6551</t>
  </si>
  <si>
    <t>491-6550</t>
  </si>
  <si>
    <t xml:space="preserve"> Lo  -11°T, 2°A </t>
  </si>
  <si>
    <t xml:space="preserve">-3°T, 4°A </t>
  </si>
  <si>
    <t xml:space="preserve">Lo Tq -11°T, 4°A </t>
  </si>
  <si>
    <t xml:space="preserve">7°T, 5°A </t>
  </si>
  <si>
    <t xml:space="preserve">Lo Tq 0°T, 5°A </t>
  </si>
  <si>
    <t>Super 13°T, 5°A</t>
  </si>
  <si>
    <t>Super -5°T, 4°A</t>
  </si>
  <si>
    <t>Lo -5°T, 4°A'</t>
  </si>
  <si>
    <t>-17°T, 4° A</t>
  </si>
  <si>
    <t>G-off 2nd Bi</t>
  </si>
  <si>
    <t>717-0124</t>
  </si>
  <si>
    <t>Copper NiTi .013 w/ Stops</t>
  </si>
  <si>
    <t>205-1909</t>
  </si>
  <si>
    <t>Copper NiTi .014 w/ Stops</t>
  </si>
  <si>
    <t>205-1902</t>
  </si>
  <si>
    <t>Copper NiTi .016 w/ Stops</t>
  </si>
  <si>
    <t>205-1903</t>
  </si>
  <si>
    <t>Copper NiTi .018 w/ Stops</t>
  </si>
  <si>
    <t>205-1904</t>
  </si>
  <si>
    <t>Copper NiTi .014x.025 w/ Stops</t>
  </si>
  <si>
    <t>210-1905</t>
  </si>
  <si>
    <t>Copper NiTi .016x.025 w/ Stops</t>
  </si>
  <si>
    <t>210-1906</t>
  </si>
  <si>
    <t>Copper NiTi .018x.025 w/ Stops</t>
  </si>
  <si>
    <t>210-1907</t>
  </si>
  <si>
    <t>Rev.Curve NiTi .017x.025 20 deg.Tq 34 mm</t>
  </si>
  <si>
    <t>216-3417</t>
  </si>
  <si>
    <t>Rev.Curve NiTi .017x.025 20 deg.Tq 38 mm</t>
  </si>
  <si>
    <t>216-3817</t>
  </si>
  <si>
    <t>NiTi  .017x.025  20 deg. Tq  34 mm</t>
  </si>
  <si>
    <t>227-0342</t>
  </si>
  <si>
    <t>NiTi  .017x.025  20 deg. Tq  38 mm</t>
  </si>
  <si>
    <t>227-0382</t>
  </si>
  <si>
    <t>Damon SS .016x.025 Posted 34 mm</t>
  </si>
  <si>
    <t>227-1036</t>
  </si>
  <si>
    <t>Damon SS .019x.025 Posted 34 mm</t>
  </si>
  <si>
    <t>227-1037</t>
  </si>
  <si>
    <t>Damon SS .016x.025 Non-Posted</t>
  </si>
  <si>
    <t>Low Friction TMA .016x.025</t>
  </si>
  <si>
    <t>222-5612</t>
  </si>
  <si>
    <t xml:space="preserve">Ni-Ti Springs-Closed Coil </t>
  </si>
  <si>
    <t>Damon TieBack Modules</t>
  </si>
  <si>
    <t>637-0022</t>
  </si>
  <si>
    <t>740-0274</t>
  </si>
  <si>
    <t>740-0320</t>
  </si>
  <si>
    <t>740-0269</t>
  </si>
  <si>
    <t>701-0262</t>
  </si>
  <si>
    <t>-18˚ T,0˚ A, 12˚R</t>
  </si>
  <si>
    <t>-28˚ T,2˚ A, 2˚R</t>
  </si>
  <si>
    <t>total</t>
  </si>
  <si>
    <t>total %</t>
  </si>
  <si>
    <t>707-1015</t>
  </si>
  <si>
    <t xml:space="preserve">Ortho Solo Stick </t>
  </si>
  <si>
    <t>GrēnGloo Syringe Kit</t>
  </si>
  <si>
    <t>BlūGloo Syringe Kit</t>
  </si>
  <si>
    <t>Low Friction TMA .016x.026</t>
  </si>
  <si>
    <t>Low Friction TMA .016x.027</t>
  </si>
  <si>
    <t>Low Friction TMA .016x.028</t>
  </si>
  <si>
    <t>Low Friction TMA .016x.029</t>
  </si>
  <si>
    <t>227-1038</t>
  </si>
  <si>
    <t>227-1039</t>
  </si>
  <si>
    <t>227-1040</t>
  </si>
  <si>
    <t>227-1041</t>
  </si>
  <si>
    <t>227-1042</t>
  </si>
  <si>
    <t>227-1043</t>
  </si>
  <si>
    <t xml:space="preserve"> Standard 15°T, 5°A</t>
  </si>
  <si>
    <t>497-6463</t>
  </si>
  <si>
    <t>497-6462</t>
  </si>
  <si>
    <t xml:space="preserve"> Low Tq 2°T, 5°A </t>
  </si>
  <si>
    <t>497-6461</t>
  </si>
  <si>
    <t>497-6460</t>
  </si>
  <si>
    <t>497-6467</t>
  </si>
  <si>
    <t>497-6466</t>
  </si>
  <si>
    <t xml:space="preserve">Low Tq -5°T, 9°A </t>
  </si>
  <si>
    <t>Standard 6°T, 9°A</t>
  </si>
  <si>
    <t>497-6473</t>
  </si>
  <si>
    <t>497-6472</t>
  </si>
  <si>
    <t>497-6471</t>
  </si>
  <si>
    <t>497-6470</t>
  </si>
  <si>
    <t>497-6475</t>
  </si>
  <si>
    <t>497-6474</t>
  </si>
  <si>
    <t xml:space="preserve"> Low -9°T, 5°A</t>
  </si>
  <si>
    <t>497-6483</t>
  </si>
  <si>
    <t>497-6482</t>
  </si>
  <si>
    <t>Cuspid with hook</t>
  </si>
  <si>
    <t>497-7483</t>
  </si>
  <si>
    <t>497-7482</t>
  </si>
  <si>
    <t xml:space="preserve"> Standard 7°T, 5°A</t>
  </si>
  <si>
    <t>497-6481</t>
  </si>
  <si>
    <t>497-6480</t>
  </si>
  <si>
    <t>497-7481</t>
  </si>
  <si>
    <t>497-7480</t>
  </si>
  <si>
    <t>497-6485</t>
  </si>
  <si>
    <t>497-6484</t>
  </si>
  <si>
    <t>497-7485</t>
  </si>
  <si>
    <t>497-7484</t>
  </si>
  <si>
    <t>497-6491</t>
  </si>
  <si>
    <t>497-6490</t>
  </si>
  <si>
    <t>Bicuspid with hook</t>
  </si>
  <si>
    <t>497-7491</t>
  </si>
  <si>
    <t>497-7490</t>
  </si>
  <si>
    <t>866-4019</t>
  </si>
  <si>
    <t>Damon Q Drop-in Hooks</t>
  </si>
  <si>
    <t>717-0115</t>
  </si>
  <si>
    <t>NARUČITELJ:</t>
  </si>
  <si>
    <t>Adresa:</t>
  </si>
  <si>
    <t>Pošt.broj i mjesto:</t>
  </si>
  <si>
    <t>OIB:</t>
  </si>
  <si>
    <t>Isporučiti na:</t>
  </si>
  <si>
    <t>Naziv:</t>
  </si>
  <si>
    <t xml:space="preserve">                                          DAMON CLEAR and Damon Q NARUDŽBENICA</t>
  </si>
  <si>
    <r>
      <t xml:space="preserve">Maksila- </t>
    </r>
    <r>
      <rPr>
        <b/>
        <sz val="14"/>
        <color indexed="12"/>
        <rFont val="Arial"/>
        <family val="2"/>
      </rPr>
      <t>Damon Clear</t>
    </r>
  </si>
  <si>
    <r>
      <t xml:space="preserve">Mandibula - </t>
    </r>
    <r>
      <rPr>
        <b/>
        <sz val="14"/>
        <color indexed="12"/>
        <rFont val="Arial"/>
        <family val="2"/>
      </rPr>
      <t>DamonQ</t>
    </r>
  </si>
  <si>
    <t>Ukupna količina bravica</t>
  </si>
  <si>
    <t>Alpex d.o.o. Zagreb, Draškovićeva 55, tel.01 4646537, fax.01 4613484 e-mail: alpex@mail.inet.hr</t>
  </si>
  <si>
    <t>DAMON EDUKACIJSKI MATERIJAL</t>
  </si>
  <si>
    <t>NiTi open coil</t>
  </si>
  <si>
    <t>704-6054</t>
  </si>
  <si>
    <t>Enlight unidose kit</t>
  </si>
  <si>
    <t>740-0199</t>
  </si>
  <si>
    <t>Spin Tek Instrument za otv./zatv.</t>
  </si>
  <si>
    <t>Damon Clear Instrument za skidanje</t>
  </si>
  <si>
    <t>INSTRUMENTI</t>
  </si>
  <si>
    <t>KOL</t>
  </si>
  <si>
    <t>LJEPILA</t>
  </si>
  <si>
    <t>Demi Ortho polimerizacijska lampa</t>
  </si>
  <si>
    <t>OSTALO</t>
  </si>
  <si>
    <t>Damon Q konzultacijski model 15x</t>
  </si>
  <si>
    <t>Damon Clear  Typodont</t>
  </si>
  <si>
    <t>PREPORUČENE ŽICE</t>
  </si>
  <si>
    <t>Damon radna knjiga</t>
  </si>
  <si>
    <t>Datum isporuke i radno vrijeme:</t>
  </si>
  <si>
    <t xml:space="preserve">telefon: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</si>
</sst>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€-413]\ #,##0.00_-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3"/>
      <name val="MS Sans Serif"/>
      <family val="2"/>
    </font>
    <font>
      <sz val="13"/>
      <name val="Arial"/>
      <family val="2"/>
    </font>
    <font>
      <sz val="13"/>
      <name val="MS Sans Serif"/>
      <family val="2"/>
    </font>
    <font>
      <b/>
      <sz val="16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MS Sans Serif"/>
      <family val="2"/>
    </font>
    <font>
      <b/>
      <i/>
      <sz val="14"/>
      <color indexed="12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2"/>
      <color indexed="63"/>
      <name val="Arial"/>
      <family val="2"/>
    </font>
    <font>
      <sz val="14"/>
      <name val="MS Sans Serif"/>
      <family val="2"/>
    </font>
    <font>
      <sz val="12"/>
      <name val="Arial"/>
      <family val="2"/>
    </font>
    <font>
      <sz val="16"/>
      <name val="Arial"/>
      <family val="2"/>
    </font>
    <font>
      <i/>
      <sz val="13"/>
      <name val="Arial"/>
      <family val="2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ashed"/>
      <right style="medium"/>
      <top style="dashed"/>
      <bottom style="dashed"/>
    </border>
    <border>
      <left/>
      <right style="medium"/>
      <top style="medium"/>
      <bottom style="medium"/>
    </border>
    <border>
      <left style="medium"/>
      <right/>
      <top style="dashed"/>
      <bottom style="dashed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dashed"/>
    </border>
    <border>
      <left style="dashed"/>
      <right style="medium"/>
      <top/>
      <bottom style="dash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dashed"/>
      <bottom style="dash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ashed"/>
      <right/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dashed"/>
    </border>
    <border>
      <left style="dashed"/>
      <right style="medium"/>
      <top style="medium"/>
      <bottom style="dashed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ashed"/>
      <right/>
      <top/>
      <bottom style="dashed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ashed"/>
      <right/>
      <top style="medium"/>
      <bottom/>
    </border>
    <border>
      <left style="dashed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indent="1"/>
      <protection/>
    </xf>
    <xf numFmtId="0" fontId="2" fillId="33" borderId="11" xfId="0" applyFont="1" applyFill="1" applyBorder="1" applyAlignment="1" applyProtection="1">
      <alignment horizontal="left" indent="1"/>
      <protection/>
    </xf>
    <xf numFmtId="0" fontId="2" fillId="0" borderId="12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2" fontId="8" fillId="33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Continuous" vertical="center"/>
      <protection/>
    </xf>
    <xf numFmtId="49" fontId="8" fillId="0" borderId="20" xfId="0" applyNumberFormat="1" applyFont="1" applyFill="1" applyBorder="1" applyAlignment="1" applyProtection="1">
      <alignment horizontal="centerContinuous" vertical="center"/>
      <protection/>
    </xf>
    <xf numFmtId="49" fontId="12" fillId="0" borderId="21" xfId="0" applyNumberFormat="1" applyFont="1" applyFill="1" applyBorder="1" applyAlignment="1" applyProtection="1">
      <alignment horizontal="centerContinuous"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49" fontId="8" fillId="33" borderId="20" xfId="0" applyNumberFormat="1" applyFont="1" applyFill="1" applyBorder="1" applyAlignment="1" applyProtection="1">
      <alignment horizontal="center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/>
      <protection/>
    </xf>
    <xf numFmtId="2" fontId="7" fillId="33" borderId="25" xfId="0" applyNumberFormat="1" applyFont="1" applyFill="1" applyBorder="1" applyAlignment="1" applyProtection="1">
      <alignment horizontal="center" vertical="center"/>
      <protection/>
    </xf>
    <xf numFmtId="2" fontId="7" fillId="33" borderId="26" xfId="0" applyNumberFormat="1" applyFont="1" applyFill="1" applyBorder="1" applyAlignment="1" applyProtection="1">
      <alignment horizontal="center" vertical="center"/>
      <protection/>
    </xf>
    <xf numFmtId="2" fontId="7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9" fontId="4" fillId="0" borderId="31" xfId="0" applyNumberFormat="1" applyFont="1" applyBorder="1" applyAlignment="1" applyProtection="1">
      <alignment horizontal="center" vertical="center"/>
      <protection locked="0"/>
    </xf>
    <xf numFmtId="9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9" fontId="4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/>
    </xf>
    <xf numFmtId="2" fontId="8" fillId="33" borderId="34" xfId="0" applyNumberFormat="1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Continuous" vertical="center"/>
      <protection/>
    </xf>
    <xf numFmtId="0" fontId="8" fillId="0" borderId="36" xfId="0" applyFont="1" applyFill="1" applyBorder="1" applyAlignment="1" applyProtection="1">
      <alignment horizontal="centerContinuous" vertical="center"/>
      <protection/>
    </xf>
    <xf numFmtId="0" fontId="7" fillId="0" borderId="36" xfId="0" applyFont="1" applyBorder="1" applyAlignment="1" applyProtection="1">
      <alignment horizontal="centerContinuous" vertical="center"/>
      <protection/>
    </xf>
    <xf numFmtId="0" fontId="8" fillId="0" borderId="37" xfId="0" applyFont="1" applyBorder="1" applyAlignment="1" applyProtection="1">
      <alignment horizontal="centerContinuous" vertical="center"/>
      <protection/>
    </xf>
    <xf numFmtId="0" fontId="13" fillId="0" borderId="35" xfId="0" applyFont="1" applyBorder="1" applyAlignment="1" applyProtection="1">
      <alignment horizontal="centerContinuous" vertical="center"/>
      <protection/>
    </xf>
    <xf numFmtId="0" fontId="8" fillId="0" borderId="36" xfId="0" applyFont="1" applyBorder="1" applyAlignment="1" applyProtection="1" quotePrefix="1">
      <alignment horizontal="centerContinuous" vertical="center"/>
      <protection/>
    </xf>
    <xf numFmtId="0" fontId="8" fillId="0" borderId="36" xfId="0" applyFont="1" applyBorder="1" applyAlignment="1" applyProtection="1">
      <alignment horizontal="centerContinuous" vertical="center"/>
      <protection/>
    </xf>
    <xf numFmtId="0" fontId="7" fillId="0" borderId="36" xfId="0" applyFont="1" applyFill="1" applyBorder="1" applyAlignment="1" applyProtection="1">
      <alignment horizontal="centerContinuous" vertical="center"/>
      <protection/>
    </xf>
    <xf numFmtId="0" fontId="8" fillId="0" borderId="38" xfId="0" applyFont="1" applyFill="1" applyBorder="1" applyAlignment="1" applyProtection="1">
      <alignment horizontal="centerContinuous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 quotePrefix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9" fontId="4" fillId="0" borderId="40" xfId="0" applyNumberFormat="1" applyFont="1" applyBorder="1" applyAlignment="1" applyProtection="1">
      <alignment horizontal="center" vertical="center"/>
      <protection locked="0"/>
    </xf>
    <xf numFmtId="9" fontId="8" fillId="0" borderId="31" xfId="0" applyNumberFormat="1" applyFont="1" applyFill="1" applyBorder="1" applyAlignment="1" applyProtection="1">
      <alignment horizontal="center" vertical="center"/>
      <protection locked="0"/>
    </xf>
    <xf numFmtId="9" fontId="8" fillId="0" borderId="32" xfId="0" applyNumberFormat="1" applyFont="1" applyFill="1" applyBorder="1" applyAlignment="1" applyProtection="1">
      <alignment horizontal="center" vertical="center"/>
      <protection locked="0"/>
    </xf>
    <xf numFmtId="9" fontId="4" fillId="0" borderId="32" xfId="0" applyNumberFormat="1" applyFont="1" applyFill="1" applyBorder="1" applyAlignment="1" applyProtection="1">
      <alignment horizontal="center" vertical="center"/>
      <protection locked="0"/>
    </xf>
    <xf numFmtId="9" fontId="4" fillId="0" borderId="33" xfId="0" applyNumberFormat="1" applyFont="1" applyFill="1" applyBorder="1" applyAlignment="1" applyProtection="1">
      <alignment horizontal="center" vertical="center"/>
      <protection locked="0"/>
    </xf>
    <xf numFmtId="9" fontId="8" fillId="0" borderId="31" xfId="0" applyNumberFormat="1" applyFont="1" applyBorder="1" applyAlignment="1" applyProtection="1">
      <alignment horizontal="center" vertical="center"/>
      <protection locked="0"/>
    </xf>
    <xf numFmtId="9" fontId="8" fillId="0" borderId="32" xfId="0" applyNumberFormat="1" applyFont="1" applyBorder="1" applyAlignment="1" applyProtection="1">
      <alignment horizontal="center" vertical="center"/>
      <protection locked="0"/>
    </xf>
    <xf numFmtId="9" fontId="8" fillId="0" borderId="33" xfId="0" applyNumberFormat="1" applyFont="1" applyBorder="1" applyAlignment="1" applyProtection="1">
      <alignment horizontal="center" vertical="center"/>
      <protection locked="0"/>
    </xf>
    <xf numFmtId="9" fontId="4" fillId="0" borderId="31" xfId="0" applyNumberFormat="1" applyFont="1" applyFill="1" applyBorder="1" applyAlignment="1" applyProtection="1">
      <alignment horizontal="center" vertical="center"/>
      <protection locked="0"/>
    </xf>
    <xf numFmtId="9" fontId="8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33" borderId="3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left" vertical="center" indent="1"/>
      <protection/>
    </xf>
    <xf numFmtId="0" fontId="4" fillId="0" borderId="42" xfId="0" applyFont="1" applyBorder="1" applyAlignment="1" applyProtection="1">
      <alignment horizontal="left" vertical="center" indent="1"/>
      <protection/>
    </xf>
    <xf numFmtId="0" fontId="4" fillId="0" borderId="42" xfId="0" applyFont="1" applyBorder="1" applyAlignment="1" applyProtection="1">
      <alignment horizontal="left" vertical="center" indent="1"/>
      <protection/>
    </xf>
    <xf numFmtId="0" fontId="4" fillId="0" borderId="41" xfId="0" applyFont="1" applyFill="1" applyBorder="1" applyAlignment="1" applyProtection="1">
      <alignment horizontal="left" vertical="center" indent="1"/>
      <protection/>
    </xf>
    <xf numFmtId="0" fontId="4" fillId="0" borderId="42" xfId="0" applyFont="1" applyFill="1" applyBorder="1" applyAlignment="1" applyProtection="1">
      <alignment horizontal="left" vertical="center" indent="1"/>
      <protection/>
    </xf>
    <xf numFmtId="0" fontId="5" fillId="33" borderId="34" xfId="0" applyFont="1" applyFill="1" applyBorder="1" applyAlignment="1" applyProtection="1">
      <alignment horizontal="left"/>
      <protection/>
    </xf>
    <xf numFmtId="0" fontId="5" fillId="33" borderId="30" xfId="0" applyFont="1" applyFill="1" applyBorder="1" applyAlignment="1" applyProtection="1">
      <alignment horizontal="left"/>
      <protection/>
    </xf>
    <xf numFmtId="0" fontId="4" fillId="0" borderId="43" xfId="0" applyFont="1" applyFill="1" applyBorder="1" applyAlignment="1" applyProtection="1">
      <alignment horizontal="left" vertical="center" indent="1"/>
      <protection/>
    </xf>
    <xf numFmtId="0" fontId="2" fillId="33" borderId="44" xfId="0" applyFont="1" applyFill="1" applyBorder="1" applyAlignment="1" applyProtection="1">
      <alignment horizontal="left" indent="2"/>
      <protection/>
    </xf>
    <xf numFmtId="0" fontId="2" fillId="33" borderId="45" xfId="0" applyFont="1" applyFill="1" applyBorder="1" applyAlignment="1" applyProtection="1">
      <alignment horizontal="left" indent="2"/>
      <protection/>
    </xf>
    <xf numFmtId="0" fontId="8" fillId="0" borderId="46" xfId="0" applyFont="1" applyBorder="1" applyAlignment="1" applyProtection="1">
      <alignment horizontal="centerContinuous" vertical="center"/>
      <protection/>
    </xf>
    <xf numFmtId="0" fontId="7" fillId="0" borderId="43" xfId="0" applyFont="1" applyBorder="1" applyAlignment="1" applyProtection="1">
      <alignment horizontal="centerContinuous" vertical="center"/>
      <protection/>
    </xf>
    <xf numFmtId="0" fontId="8" fillId="0" borderId="20" xfId="0" applyFont="1" applyBorder="1" applyAlignment="1" applyProtection="1">
      <alignment horizontal="centerContinuous" vertical="center"/>
      <protection/>
    </xf>
    <xf numFmtId="0" fontId="13" fillId="34" borderId="16" xfId="0" applyFont="1" applyFill="1" applyBorder="1" applyAlignment="1">
      <alignment vertical="center" wrapText="1"/>
    </xf>
    <xf numFmtId="0" fontId="13" fillId="34" borderId="17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 wrapText="1"/>
      <protection/>
    </xf>
    <xf numFmtId="0" fontId="7" fillId="0" borderId="21" xfId="0" applyFont="1" applyBorder="1" applyAlignment="1" applyProtection="1">
      <alignment horizontal="centerContinuous" vertical="center"/>
      <protection/>
    </xf>
    <xf numFmtId="49" fontId="8" fillId="0" borderId="19" xfId="0" applyNumberFormat="1" applyFont="1" applyFill="1" applyBorder="1" applyAlignment="1" applyProtection="1">
      <alignment horizontal="centerContinuous" vertical="center"/>
      <protection/>
    </xf>
    <xf numFmtId="49" fontId="4" fillId="0" borderId="42" xfId="0" applyNumberFormat="1" applyFont="1" applyBorder="1" applyAlignment="1" applyProtection="1">
      <alignment horizontal="left" vertical="center" indent="1"/>
      <protection/>
    </xf>
    <xf numFmtId="0" fontId="4" fillId="0" borderId="42" xfId="0" applyFont="1" applyBorder="1" applyAlignment="1" applyProtection="1">
      <alignment horizontal="left" vertical="center" wrapText="1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2" fontId="8" fillId="0" borderId="27" xfId="0" applyNumberFormat="1" applyFont="1" applyFill="1" applyBorder="1" applyAlignment="1" applyProtection="1">
      <alignment horizontal="center" vertical="center"/>
      <protection/>
    </xf>
    <xf numFmtId="1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2" fontId="8" fillId="0" borderId="28" xfId="0" applyNumberFormat="1" applyFont="1" applyFill="1" applyBorder="1" applyAlignment="1" applyProtection="1">
      <alignment horizontal="center" vertical="center"/>
      <protection/>
    </xf>
    <xf numFmtId="1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/>
      <protection/>
    </xf>
    <xf numFmtId="2" fontId="8" fillId="0" borderId="29" xfId="0" applyNumberFormat="1" applyFont="1" applyFill="1" applyBorder="1" applyAlignment="1" applyProtection="1">
      <alignment horizontal="center" vertical="center"/>
      <protection/>
    </xf>
    <xf numFmtId="1" fontId="8" fillId="0" borderId="29" xfId="0" applyNumberFormat="1" applyFont="1" applyFill="1" applyBorder="1" applyAlignment="1" applyProtection="1">
      <alignment horizontal="center" vertical="center"/>
      <protection locked="0"/>
    </xf>
    <xf numFmtId="1" fontId="8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 quotePrefix="1">
      <alignment horizontal="center" vertical="center"/>
      <protection/>
    </xf>
    <xf numFmtId="1" fontId="8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/>
    </xf>
    <xf numFmtId="49" fontId="7" fillId="0" borderId="29" xfId="0" applyNumberFormat="1" applyFont="1" applyBorder="1" applyAlignment="1" applyProtection="1" quotePrefix="1">
      <alignment horizontal="center" vertical="center"/>
      <protection/>
    </xf>
    <xf numFmtId="1" fontId="8" fillId="0" borderId="29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 quotePrefix="1">
      <alignment horizontal="left" vertical="center" wrapText="1" indent="1"/>
      <protection/>
    </xf>
    <xf numFmtId="0" fontId="4" fillId="0" borderId="47" xfId="0" applyFont="1" applyBorder="1" applyAlignment="1" applyProtection="1" quotePrefix="1">
      <alignment horizontal="left" vertical="center" inden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 quotePrefix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8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34" borderId="51" xfId="0" applyNumberFormat="1" applyFont="1" applyFill="1" applyBorder="1" applyAlignment="1">
      <alignment vertical="center"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1" fontId="8" fillId="0" borderId="48" xfId="0" applyNumberFormat="1" applyFont="1" applyBorder="1" applyAlignment="1" applyProtection="1">
      <alignment horizontal="center" vertical="center"/>
      <protection locked="0"/>
    </xf>
    <xf numFmtId="9" fontId="8" fillId="0" borderId="52" xfId="0" applyNumberFormat="1" applyFont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quotePrefix="1">
      <alignment vertical="justify" wrapText="1"/>
    </xf>
    <xf numFmtId="0" fontId="9" fillId="34" borderId="28" xfId="0" applyFont="1" applyFill="1" applyBorder="1" applyAlignment="1" quotePrefix="1">
      <alignment vertical="justify" wrapText="1"/>
    </xf>
    <xf numFmtId="0" fontId="9" fillId="34" borderId="29" xfId="0" applyFont="1" applyFill="1" applyBorder="1" applyAlignment="1" quotePrefix="1">
      <alignment vertical="justify" wrapText="1"/>
    </xf>
    <xf numFmtId="0" fontId="7" fillId="0" borderId="27" xfId="0" applyFont="1" applyFill="1" applyBorder="1" applyAlignment="1" applyProtection="1" quotePrefix="1">
      <alignment horizontal="center"/>
      <protection/>
    </xf>
    <xf numFmtId="0" fontId="18" fillId="0" borderId="46" xfId="0" applyFont="1" applyFill="1" applyBorder="1" applyAlignment="1" applyProtection="1">
      <alignment horizontal="centerContinuous" vertical="center"/>
      <protection/>
    </xf>
    <xf numFmtId="0" fontId="7" fillId="0" borderId="21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53" xfId="0" applyFont="1" applyFill="1" applyBorder="1" applyAlignment="1" applyProtection="1">
      <alignment horizontal="centerContinuous" vertical="center"/>
      <protection/>
    </xf>
    <xf numFmtId="0" fontId="7" fillId="0" borderId="35" xfId="0" applyFont="1" applyFill="1" applyBorder="1" applyAlignment="1" applyProtection="1">
      <alignment horizontal="centerContinuous" vertical="center"/>
      <protection/>
    </xf>
    <xf numFmtId="0" fontId="8" fillId="0" borderId="19" xfId="0" applyFont="1" applyBorder="1" applyAlignment="1" applyProtection="1" quotePrefix="1">
      <alignment horizontal="centerContinuous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2" fontId="8" fillId="33" borderId="30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 quotePrefix="1">
      <alignment horizontal="center"/>
      <protection/>
    </xf>
    <xf numFmtId="0" fontId="13" fillId="0" borderId="14" xfId="0" applyFont="1" applyFill="1" applyBorder="1" applyAlignment="1" applyProtection="1">
      <alignment horizontal="centerContinuous" vertical="center"/>
      <protection/>
    </xf>
    <xf numFmtId="0" fontId="8" fillId="0" borderId="54" xfId="0" applyFont="1" applyFill="1" applyBorder="1" applyAlignment="1" applyProtection="1">
      <alignment horizontal="centerContinuous" vertical="center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13" fillId="0" borderId="14" xfId="0" applyFont="1" applyBorder="1" applyAlignment="1" applyProtection="1">
      <alignment horizontal="centerContinuous" vertical="center"/>
      <protection/>
    </xf>
    <xf numFmtId="0" fontId="8" fillId="0" borderId="54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49" fontId="8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 quotePrefix="1">
      <alignment horizontal="center" vertical="center"/>
      <protection/>
    </xf>
    <xf numFmtId="0" fontId="2" fillId="0" borderId="29" xfId="0" applyFont="1" applyBorder="1" applyAlignment="1" applyProtection="1" quotePrefix="1">
      <alignment horizontal="center" vertical="center"/>
      <protection/>
    </xf>
    <xf numFmtId="0" fontId="7" fillId="34" borderId="49" xfId="0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/>
      <protection/>
    </xf>
    <xf numFmtId="49" fontId="7" fillId="35" borderId="22" xfId="0" applyNumberFormat="1" applyFont="1" applyFill="1" applyBorder="1" applyAlignment="1" applyProtection="1">
      <alignment horizontal="center" vertical="center"/>
      <protection/>
    </xf>
    <xf numFmtId="49" fontId="7" fillId="35" borderId="55" xfId="0" applyNumberFormat="1" applyFont="1" applyFill="1" applyBorder="1" applyAlignment="1" applyProtection="1">
      <alignment horizontal="centerContinuous" vertical="center"/>
      <protection/>
    </xf>
    <xf numFmtId="49" fontId="7" fillId="35" borderId="55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left" vertical="center" indent="1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2" fontId="2" fillId="36" borderId="13" xfId="0" applyNumberFormat="1" applyFont="1" applyFill="1" applyBorder="1" applyAlignment="1" applyProtection="1">
      <alignment horizontal="center" vertical="center"/>
      <protection/>
    </xf>
    <xf numFmtId="2" fontId="2" fillId="36" borderId="23" xfId="0" applyNumberFormat="1" applyFont="1" applyFill="1" applyBorder="1" applyAlignment="1" applyProtection="1">
      <alignment horizontal="center" vertical="center"/>
      <protection/>
    </xf>
    <xf numFmtId="2" fontId="7" fillId="36" borderId="13" xfId="0" applyNumberFormat="1" applyFont="1" applyFill="1" applyBorder="1" applyAlignment="1" applyProtection="1">
      <alignment horizontal="center" vertical="center"/>
      <protection/>
    </xf>
    <xf numFmtId="2" fontId="2" fillId="36" borderId="30" xfId="0" applyNumberFormat="1" applyFont="1" applyFill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1" fontId="4" fillId="0" borderId="57" xfId="0" applyNumberFormat="1" applyFont="1" applyBorder="1" applyAlignment="1" applyProtection="1">
      <alignment horizontal="center" vertical="center"/>
      <protection locked="0"/>
    </xf>
    <xf numFmtId="9" fontId="4" fillId="0" borderId="58" xfId="0" applyNumberFormat="1" applyFont="1" applyBorder="1" applyAlignment="1" applyProtection="1">
      <alignment horizontal="center" vertical="center"/>
      <protection locked="0"/>
    </xf>
    <xf numFmtId="2" fontId="2" fillId="36" borderId="11" xfId="0" applyNumberFormat="1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2" fontId="2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 applyProtection="1">
      <alignment horizontal="centerContinuous" vertical="center"/>
      <protection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2" fontId="4" fillId="33" borderId="61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left" indent="1"/>
      <protection/>
    </xf>
    <xf numFmtId="0" fontId="4" fillId="33" borderId="30" xfId="0" applyFont="1" applyFill="1" applyBorder="1" applyAlignment="1" applyProtection="1">
      <alignment horizontal="left"/>
      <protection/>
    </xf>
    <xf numFmtId="2" fontId="7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62" xfId="0" applyFont="1" applyFill="1" applyBorder="1" applyAlignment="1" applyProtection="1">
      <alignment/>
      <protection/>
    </xf>
    <xf numFmtId="2" fontId="2" fillId="33" borderId="30" xfId="0" applyNumberFormat="1" applyFont="1" applyFill="1" applyBorder="1" applyAlignment="1" applyProtection="1">
      <alignment horizontal="center" vertical="center"/>
      <protection/>
    </xf>
    <xf numFmtId="49" fontId="7" fillId="35" borderId="63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42" xfId="0" applyFont="1" applyBorder="1" applyAlignment="1" quotePrefix="1">
      <alignment horizontal="left" vertical="center" indent="1"/>
    </xf>
    <xf numFmtId="0" fontId="4" fillId="34" borderId="42" xfId="0" applyFont="1" applyFill="1" applyBorder="1" applyAlignment="1" quotePrefix="1">
      <alignment horizontal="left" vertical="center" indent="1"/>
    </xf>
    <xf numFmtId="2" fontId="7" fillId="36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64" xfId="0" applyNumberFormat="1" applyFont="1" applyFill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left" vertical="center" indent="1"/>
      <protection/>
    </xf>
    <xf numFmtId="0" fontId="13" fillId="34" borderId="18" xfId="0" applyFont="1" applyFill="1" applyBorder="1" applyAlignment="1" quotePrefix="1">
      <alignment horizontal="left" vertical="center" wrapText="1"/>
    </xf>
    <xf numFmtId="49" fontId="7" fillId="35" borderId="65" xfId="0" applyNumberFormat="1" applyFont="1" applyFill="1" applyBorder="1" applyAlignment="1" applyProtection="1">
      <alignment horizontal="centerContinuous" vertical="center"/>
      <protection/>
    </xf>
    <xf numFmtId="0" fontId="4" fillId="0" borderId="38" xfId="0" applyFont="1" applyBorder="1" applyAlignment="1" applyProtection="1">
      <alignment horizontal="left" vertical="center" indent="1"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7" fillId="35" borderId="66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vertical="center" wrapText="1"/>
      <protection/>
    </xf>
    <xf numFmtId="1" fontId="7" fillId="0" borderId="23" xfId="0" applyNumberFormat="1" applyFont="1" applyFill="1" applyBorder="1" applyAlignment="1" applyProtection="1" quotePrefix="1">
      <alignment horizontal="center" vertical="center" wrapText="1"/>
      <protection/>
    </xf>
    <xf numFmtId="3" fontId="7" fillId="0" borderId="23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41" xfId="0" applyFont="1" applyBorder="1" applyAlignment="1" applyProtection="1" quotePrefix="1">
      <alignment horizontal="left" vertical="center" indent="1"/>
      <protection/>
    </xf>
    <xf numFmtId="0" fontId="4" fillId="0" borderId="43" xfId="0" applyFont="1" applyBorder="1" applyAlignment="1" applyProtection="1" quotePrefix="1">
      <alignment horizontal="left" vertical="center" indent="1"/>
      <protection/>
    </xf>
    <xf numFmtId="0" fontId="4" fillId="0" borderId="42" xfId="0" applyFont="1" applyBorder="1" applyAlignment="1" applyProtection="1" quotePrefix="1">
      <alignment horizontal="left" vertical="center" indent="1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indent="1"/>
      <protection/>
    </xf>
    <xf numFmtId="0" fontId="2" fillId="0" borderId="23" xfId="0" applyFont="1" applyFill="1" applyBorder="1" applyAlignment="1" applyProtection="1">
      <alignment horizontal="left" indent="1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/>
      <protection/>
    </xf>
    <xf numFmtId="0" fontId="4" fillId="0" borderId="72" xfId="0" applyFont="1" applyFill="1" applyBorder="1" applyAlignment="1" applyProtection="1">
      <alignment horizont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 quotePrefix="1">
      <alignment horizontal="right" vertical="center" wrapText="1"/>
      <protection/>
    </xf>
    <xf numFmtId="0" fontId="4" fillId="35" borderId="0" xfId="0" applyFont="1" applyFill="1" applyBorder="1" applyAlignment="1" applyProtection="1" quotePrefix="1">
      <alignment horizontal="right" vertical="center" wrapText="1"/>
      <protection/>
    </xf>
    <xf numFmtId="0" fontId="4" fillId="35" borderId="73" xfId="0" applyFont="1" applyFill="1" applyBorder="1" applyAlignment="1" applyProtection="1" quotePrefix="1">
      <alignment horizontal="right" vertical="center" wrapText="1"/>
      <protection/>
    </xf>
    <xf numFmtId="0" fontId="4" fillId="35" borderId="20" xfId="0" applyFont="1" applyFill="1" applyBorder="1" applyAlignment="1" applyProtection="1" quotePrefix="1">
      <alignment horizontal="right" vertical="center" wrapText="1"/>
      <protection/>
    </xf>
    <xf numFmtId="0" fontId="4" fillId="35" borderId="24" xfId="0" applyFont="1" applyFill="1" applyBorder="1" applyAlignment="1" applyProtection="1" quotePrefix="1">
      <alignment horizontal="right" vertical="center" wrapText="1"/>
      <protection/>
    </xf>
    <xf numFmtId="0" fontId="4" fillId="35" borderId="74" xfId="0" applyFont="1" applyFill="1" applyBorder="1" applyAlignment="1" applyProtection="1" quotePrefix="1">
      <alignment horizontal="right" vertical="center" wrapText="1"/>
      <protection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73" xfId="0" applyNumberFormat="1" applyFont="1" applyFill="1" applyBorder="1" applyAlignment="1" applyProtection="1">
      <alignment horizontal="center" vertical="center"/>
      <protection/>
    </xf>
    <xf numFmtId="164" fontId="2" fillId="0" borderId="27" xfId="0" applyNumberFormat="1" applyFont="1" applyFill="1" applyBorder="1" applyAlignment="1" applyProtection="1">
      <alignment horizontal="left" vertical="center"/>
      <protection/>
    </xf>
    <xf numFmtId="164" fontId="2" fillId="0" borderId="31" xfId="0" applyNumberFormat="1" applyFont="1" applyFill="1" applyBorder="1" applyAlignment="1" applyProtection="1">
      <alignment horizontal="left" vertical="center"/>
      <protection/>
    </xf>
    <xf numFmtId="164" fontId="2" fillId="0" borderId="28" xfId="0" applyNumberFormat="1" applyFont="1" applyFill="1" applyBorder="1" applyAlignment="1" applyProtection="1">
      <alignment horizontal="left" vertical="center"/>
      <protection/>
    </xf>
    <xf numFmtId="164" fontId="2" fillId="0" borderId="32" xfId="0" applyNumberFormat="1" applyFont="1" applyFill="1" applyBorder="1" applyAlignment="1" applyProtection="1">
      <alignment horizontal="left" vertical="center"/>
      <protection/>
    </xf>
    <xf numFmtId="164" fontId="2" fillId="0" borderId="29" xfId="0" applyNumberFormat="1" applyFont="1" applyFill="1" applyBorder="1" applyAlignment="1" applyProtection="1">
      <alignment horizontal="left" vertical="center"/>
      <protection/>
    </xf>
    <xf numFmtId="164" fontId="2" fillId="0" borderId="33" xfId="0" applyNumberFormat="1" applyFont="1" applyFill="1" applyBorder="1" applyAlignment="1" applyProtection="1">
      <alignment horizontal="left" vertical="center"/>
      <protection/>
    </xf>
    <xf numFmtId="0" fontId="19" fillId="35" borderId="19" xfId="0" applyFont="1" applyFill="1" applyBorder="1" applyAlignment="1" applyProtection="1">
      <alignment horizontal="right" vertical="center" wrapText="1"/>
      <protection/>
    </xf>
    <xf numFmtId="0" fontId="19" fillId="35" borderId="0" xfId="0" applyFont="1" applyFill="1" applyBorder="1" applyAlignment="1" applyProtection="1">
      <alignment horizontal="right" vertical="center" wrapText="1"/>
      <protection/>
    </xf>
    <xf numFmtId="0" fontId="19" fillId="35" borderId="73" xfId="0" applyFont="1" applyFill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 quotePrefix="1">
      <alignment horizontal="center" vertical="center"/>
      <protection/>
    </xf>
    <xf numFmtId="0" fontId="13" fillId="0" borderId="0" xfId="0" applyFont="1" applyBorder="1" applyAlignment="1" applyProtection="1" quotePrefix="1">
      <alignment horizontal="center" vertical="center"/>
      <protection/>
    </xf>
    <xf numFmtId="0" fontId="13" fillId="0" borderId="73" xfId="0" applyFont="1" applyBorder="1" applyAlignment="1" applyProtection="1" quotePrefix="1">
      <alignment horizontal="center" vertical="center"/>
      <protection/>
    </xf>
    <xf numFmtId="0" fontId="13" fillId="0" borderId="20" xfId="0" applyFont="1" applyBorder="1" applyAlignment="1" applyProtection="1" quotePrefix="1">
      <alignment horizontal="center" vertical="center"/>
      <protection/>
    </xf>
    <xf numFmtId="0" fontId="13" fillId="0" borderId="24" xfId="0" applyFont="1" applyBorder="1" applyAlignment="1" applyProtection="1" quotePrefix="1">
      <alignment horizontal="center" vertical="center"/>
      <protection/>
    </xf>
    <xf numFmtId="0" fontId="13" fillId="0" borderId="74" xfId="0" applyFont="1" applyBorder="1" applyAlignment="1" applyProtection="1" quotePrefix="1">
      <alignment horizontal="center" vertical="center"/>
      <protection/>
    </xf>
    <xf numFmtId="0" fontId="4" fillId="0" borderId="59" xfId="0" applyFont="1" applyBorder="1" applyAlignment="1" applyProtection="1">
      <alignment horizontal="center" wrapText="1"/>
      <protection/>
    </xf>
    <xf numFmtId="0" fontId="4" fillId="0" borderId="75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73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4" fillId="0" borderId="74" xfId="0" applyFont="1" applyBorder="1" applyAlignment="1" applyProtection="1">
      <alignment horizontal="center" wrapText="1"/>
      <protection/>
    </xf>
    <xf numFmtId="0" fontId="2" fillId="0" borderId="64" xfId="0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 quotePrefix="1">
      <alignment horizontal="center" vertical="center"/>
      <protection/>
    </xf>
    <xf numFmtId="0" fontId="7" fillId="35" borderId="73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10" fillId="34" borderId="19" xfId="0" applyNumberFormat="1" applyFont="1" applyFill="1" applyBorder="1" applyAlignment="1" applyProtection="1" quotePrefix="1">
      <alignment horizontal="center" vertical="center" wrapText="1"/>
      <protection/>
    </xf>
    <xf numFmtId="0" fontId="10" fillId="34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34" borderId="73" xfId="0" applyNumberFormat="1" applyFont="1" applyFill="1" applyBorder="1" applyAlignment="1" applyProtection="1" quotePrefix="1">
      <alignment horizontal="center" vertical="center" wrapText="1"/>
      <protection/>
    </xf>
    <xf numFmtId="0" fontId="10" fillId="34" borderId="20" xfId="0" applyNumberFormat="1" applyFont="1" applyFill="1" applyBorder="1" applyAlignment="1" applyProtection="1" quotePrefix="1">
      <alignment horizontal="center" vertical="center" wrapText="1"/>
      <protection/>
    </xf>
    <xf numFmtId="0" fontId="10" fillId="34" borderId="24" xfId="0" applyNumberFormat="1" applyFont="1" applyFill="1" applyBorder="1" applyAlignment="1" applyProtection="1" quotePrefix="1">
      <alignment horizontal="center" vertical="center" wrapText="1"/>
      <protection/>
    </xf>
    <xf numFmtId="0" fontId="10" fillId="34" borderId="74" xfId="0" applyNumberFormat="1" applyFont="1" applyFill="1" applyBorder="1" applyAlignment="1" applyProtection="1" quotePrefix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2</xdr:col>
      <xdr:colOff>9525</xdr:colOff>
      <xdr:row>74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7450"/>
          <a:ext cx="3286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9525</xdr:rowOff>
    </xdr:from>
    <xdr:to>
      <xdr:col>0</xdr:col>
      <xdr:colOff>2562225</xdr:colOff>
      <xdr:row>6</xdr:row>
      <xdr:rowOff>762000</xdr:rowOff>
    </xdr:to>
    <xdr:pic>
      <xdr:nvPicPr>
        <xdr:cNvPr id="2" name="Picture 5" descr="DamonClear_Logo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495425"/>
          <a:ext cx="2533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</xdr:row>
      <xdr:rowOff>85725</xdr:rowOff>
    </xdr:from>
    <xdr:to>
      <xdr:col>3</xdr:col>
      <xdr:colOff>695325</xdr:colOff>
      <xdr:row>6</xdr:row>
      <xdr:rowOff>685800</xdr:rowOff>
    </xdr:to>
    <xdr:pic>
      <xdr:nvPicPr>
        <xdr:cNvPr id="3" name="Picture 6" descr="Bracke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1571625"/>
          <a:ext cx="1714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5"/>
  <sheetViews>
    <sheetView tabSelected="1" zoomScale="70" zoomScaleNormal="70" zoomScalePageLayoutView="0" workbookViewId="0" topLeftCell="A1">
      <selection activeCell="B5" sqref="B5:F5"/>
    </sheetView>
  </sheetViews>
  <sheetFormatPr defaultColWidth="9.140625" defaultRowHeight="12.75"/>
  <cols>
    <col min="1" max="1" width="45.421875" style="59" customWidth="1"/>
    <col min="2" max="2" width="3.7109375" style="60" customWidth="1"/>
    <col min="3" max="3" width="15.7109375" style="61" customWidth="1"/>
    <col min="4" max="4" width="11.57421875" style="61" bestFit="1" customWidth="1"/>
    <col min="5" max="6" width="9.28125" style="58" customWidth="1"/>
    <col min="7" max="7" width="10.57421875" style="49" hidden="1" customWidth="1"/>
    <col min="8" max="8" width="10.28125" style="50" hidden="1" customWidth="1"/>
    <col min="9" max="9" width="45.421875" style="56" customWidth="1"/>
    <col min="10" max="10" width="3.7109375" style="57" customWidth="1"/>
    <col min="11" max="11" width="15.7109375" style="56" customWidth="1"/>
    <col min="12" max="12" width="12.28125" style="56" bestFit="1" customWidth="1"/>
    <col min="13" max="13" width="13.00390625" style="56" bestFit="1" customWidth="1"/>
    <col min="14" max="14" width="9.28125" style="58" customWidth="1"/>
    <col min="15" max="15" width="10.57421875" style="49" hidden="1" customWidth="1"/>
    <col min="16" max="16" width="10.28125" style="50" hidden="1" customWidth="1"/>
    <col min="17" max="16384" width="9.140625" style="7" customWidth="1"/>
  </cols>
  <sheetData>
    <row r="1" spans="1:16" s="4" customFormat="1" ht="24" customHeight="1" thickBot="1">
      <c r="A1" s="1" t="s">
        <v>167</v>
      </c>
      <c r="B1" s="241"/>
      <c r="C1" s="242"/>
      <c r="D1" s="243"/>
      <c r="E1" s="243"/>
      <c r="F1" s="244"/>
      <c r="G1" s="110"/>
      <c r="H1" s="111"/>
      <c r="I1" s="249" t="s">
        <v>171</v>
      </c>
      <c r="J1" s="250"/>
      <c r="K1" s="250"/>
      <c r="L1" s="250"/>
      <c r="M1" s="250"/>
      <c r="N1" s="3"/>
      <c r="O1" s="209"/>
      <c r="P1" s="2"/>
    </row>
    <row r="2" spans="1:16" ht="24" customHeight="1">
      <c r="A2" s="102" t="s">
        <v>172</v>
      </c>
      <c r="B2" s="247"/>
      <c r="C2" s="247"/>
      <c r="D2" s="247"/>
      <c r="E2" s="247"/>
      <c r="F2" s="248"/>
      <c r="G2" s="5"/>
      <c r="H2" s="6"/>
      <c r="I2" s="105" t="s">
        <v>172</v>
      </c>
      <c r="J2" s="255"/>
      <c r="K2" s="255"/>
      <c r="L2" s="255"/>
      <c r="M2" s="255"/>
      <c r="N2" s="256"/>
      <c r="O2" s="210"/>
      <c r="P2" s="6"/>
    </row>
    <row r="3" spans="1:16" ht="21" customHeight="1">
      <c r="A3" s="103" t="s">
        <v>168</v>
      </c>
      <c r="B3" s="245"/>
      <c r="C3" s="245"/>
      <c r="D3" s="245"/>
      <c r="E3" s="245"/>
      <c r="F3" s="246"/>
      <c r="G3" s="5"/>
      <c r="H3" s="6"/>
      <c r="I3" s="106" t="s">
        <v>168</v>
      </c>
      <c r="J3" s="251"/>
      <c r="K3" s="251"/>
      <c r="L3" s="251"/>
      <c r="M3" s="251"/>
      <c r="N3" s="252"/>
      <c r="O3" s="210"/>
      <c r="P3" s="6"/>
    </row>
    <row r="4" spans="1:16" ht="24" customHeight="1" thickBot="1">
      <c r="A4" s="104" t="s">
        <v>169</v>
      </c>
      <c r="B4" s="245"/>
      <c r="C4" s="245"/>
      <c r="D4" s="245"/>
      <c r="E4" s="245"/>
      <c r="F4" s="246"/>
      <c r="G4" s="5"/>
      <c r="H4" s="6"/>
      <c r="I4" s="109" t="s">
        <v>169</v>
      </c>
      <c r="J4" s="253"/>
      <c r="K4" s="253"/>
      <c r="L4" s="253"/>
      <c r="M4" s="253"/>
      <c r="N4" s="254"/>
      <c r="O4" s="210"/>
      <c r="P4" s="6"/>
    </row>
    <row r="5" spans="1:16" ht="24" customHeight="1" thickBot="1">
      <c r="A5" s="104" t="s">
        <v>170</v>
      </c>
      <c r="B5" s="292" t="s">
        <v>195</v>
      </c>
      <c r="C5" s="292"/>
      <c r="D5" s="292"/>
      <c r="E5" s="292"/>
      <c r="F5" s="293"/>
      <c r="G5" s="8"/>
      <c r="H5" s="107"/>
      <c r="I5" s="240" t="s">
        <v>194</v>
      </c>
      <c r="J5" s="288"/>
      <c r="K5" s="288"/>
      <c r="L5" s="288"/>
      <c r="M5" s="288"/>
      <c r="N5" s="289"/>
      <c r="O5" s="108"/>
      <c r="P5" s="9"/>
    </row>
    <row r="6" spans="1:16" s="11" customFormat="1" ht="27" customHeight="1">
      <c r="A6" s="300" t="s">
        <v>173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10"/>
      <c r="P6" s="10"/>
    </row>
    <row r="7" spans="1:16" s="14" customFormat="1" ht="61.5" customHeight="1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  <c r="O7" s="101"/>
      <c r="P7" s="13"/>
    </row>
    <row r="8" spans="1:16" s="18" customFormat="1" ht="24" customHeight="1" thickBot="1">
      <c r="A8" s="238" t="s">
        <v>174</v>
      </c>
      <c r="B8" s="290" t="s">
        <v>2</v>
      </c>
      <c r="C8" s="291"/>
      <c r="D8" s="226"/>
      <c r="E8" s="227"/>
      <c r="F8" s="226" t="s">
        <v>186</v>
      </c>
      <c r="G8" s="228" t="s">
        <v>112</v>
      </c>
      <c r="H8" s="229" t="s">
        <v>113</v>
      </c>
      <c r="I8" s="238" t="s">
        <v>175</v>
      </c>
      <c r="J8" s="290" t="s">
        <v>2</v>
      </c>
      <c r="K8" s="291"/>
      <c r="L8" s="230"/>
      <c r="M8" s="227"/>
      <c r="N8" s="226" t="s">
        <v>186</v>
      </c>
      <c r="O8" s="174" t="s">
        <v>112</v>
      </c>
      <c r="P8" s="16" t="s">
        <v>113</v>
      </c>
    </row>
    <row r="9" spans="1:16" s="14" customFormat="1" ht="24" customHeight="1">
      <c r="A9" s="169" t="s">
        <v>22</v>
      </c>
      <c r="B9" s="19" t="s">
        <v>0</v>
      </c>
      <c r="C9" s="122" t="s">
        <v>129</v>
      </c>
      <c r="D9" s="123"/>
      <c r="E9" s="124"/>
      <c r="F9" s="92"/>
      <c r="G9" s="20">
        <f>E9*D9</f>
        <v>0</v>
      </c>
      <c r="H9" s="208">
        <f>G9-(D9*E9*F9)</f>
        <v>0</v>
      </c>
      <c r="I9" s="70" t="s">
        <v>22</v>
      </c>
      <c r="J9" s="146" t="s">
        <v>0</v>
      </c>
      <c r="K9" s="167" t="s">
        <v>37</v>
      </c>
      <c r="L9" s="154"/>
      <c r="M9" s="124"/>
      <c r="N9" s="92"/>
      <c r="O9" s="175">
        <f aca="true" t="shared" si="0" ref="O9:O34">M9*L9</f>
        <v>0</v>
      </c>
      <c r="P9" s="208">
        <f aca="true" t="shared" si="1" ref="P9:P34">O9-(L9*M9*N9)</f>
        <v>0</v>
      </c>
    </row>
    <row r="10" spans="1:16" s="14" customFormat="1" ht="24" customHeight="1">
      <c r="A10" s="112" t="s">
        <v>131</v>
      </c>
      <c r="B10" s="21" t="s">
        <v>1</v>
      </c>
      <c r="C10" s="125" t="s">
        <v>130</v>
      </c>
      <c r="D10" s="126"/>
      <c r="E10" s="127"/>
      <c r="F10" s="93"/>
      <c r="G10" s="20">
        <f aca="true" t="shared" si="2" ref="G10:G36">E10*D10</f>
        <v>0</v>
      </c>
      <c r="H10" s="208">
        <f aca="true" t="shared" si="3" ref="H10:H36">G10-(D10*E10*F10)</f>
        <v>0</v>
      </c>
      <c r="I10" s="71" t="s">
        <v>32</v>
      </c>
      <c r="J10" s="147" t="s">
        <v>1</v>
      </c>
      <c r="K10" s="125" t="s">
        <v>38</v>
      </c>
      <c r="L10" s="126"/>
      <c r="M10" s="127"/>
      <c r="N10" s="93"/>
      <c r="O10" s="175">
        <f t="shared" si="0"/>
        <v>0</v>
      </c>
      <c r="P10" s="208">
        <f t="shared" si="1"/>
        <v>0</v>
      </c>
    </row>
    <row r="11" spans="1:16" s="14" customFormat="1" ht="24" customHeight="1">
      <c r="A11" s="34" t="s">
        <v>22</v>
      </c>
      <c r="B11" s="22" t="s">
        <v>0</v>
      </c>
      <c r="C11" s="125" t="s">
        <v>132</v>
      </c>
      <c r="D11" s="126"/>
      <c r="E11" s="127"/>
      <c r="F11" s="94"/>
      <c r="G11" s="20">
        <f t="shared" si="2"/>
        <v>0</v>
      </c>
      <c r="H11" s="208">
        <f t="shared" si="3"/>
        <v>0</v>
      </c>
      <c r="I11" s="72" t="s">
        <v>22</v>
      </c>
      <c r="J11" s="147" t="s">
        <v>0</v>
      </c>
      <c r="K11" s="125" t="s">
        <v>39</v>
      </c>
      <c r="L11" s="126"/>
      <c r="M11" s="127"/>
      <c r="N11" s="94"/>
      <c r="O11" s="175">
        <f t="shared" si="0"/>
        <v>0</v>
      </c>
      <c r="P11" s="208">
        <f t="shared" si="1"/>
        <v>0</v>
      </c>
    </row>
    <row r="12" spans="1:16" s="14" customFormat="1" ht="24" customHeight="1" thickBot="1">
      <c r="A12" s="168" t="s">
        <v>128</v>
      </c>
      <c r="B12" s="22" t="s">
        <v>1</v>
      </c>
      <c r="C12" s="125" t="s">
        <v>133</v>
      </c>
      <c r="D12" s="126"/>
      <c r="E12" s="127"/>
      <c r="F12" s="94"/>
      <c r="G12" s="20">
        <f t="shared" si="2"/>
        <v>0</v>
      </c>
      <c r="H12" s="208">
        <f t="shared" si="3"/>
        <v>0</v>
      </c>
      <c r="I12" s="73" t="s">
        <v>63</v>
      </c>
      <c r="J12" s="148" t="s">
        <v>1</v>
      </c>
      <c r="K12" s="128" t="s">
        <v>40</v>
      </c>
      <c r="L12" s="129"/>
      <c r="M12" s="130"/>
      <c r="N12" s="95"/>
      <c r="O12" s="175">
        <f t="shared" si="0"/>
        <v>0</v>
      </c>
      <c r="P12" s="208">
        <f t="shared" si="1"/>
        <v>0</v>
      </c>
    </row>
    <row r="13" spans="1:16" s="14" customFormat="1" ht="24" customHeight="1">
      <c r="A13" s="113" t="s">
        <v>22</v>
      </c>
      <c r="B13" s="22" t="s">
        <v>0</v>
      </c>
      <c r="C13" s="125" t="s">
        <v>134</v>
      </c>
      <c r="D13" s="126"/>
      <c r="E13" s="127"/>
      <c r="F13" s="94"/>
      <c r="G13" s="20">
        <f t="shared" si="2"/>
        <v>0</v>
      </c>
      <c r="H13" s="208">
        <f t="shared" si="3"/>
        <v>0</v>
      </c>
      <c r="I13" s="74" t="s">
        <v>24</v>
      </c>
      <c r="J13" s="146" t="s">
        <v>0</v>
      </c>
      <c r="K13" s="122" t="s">
        <v>41</v>
      </c>
      <c r="L13" s="154"/>
      <c r="M13" s="124"/>
      <c r="N13" s="99"/>
      <c r="O13" s="175">
        <f t="shared" si="0"/>
        <v>0</v>
      </c>
      <c r="P13" s="208">
        <f t="shared" si="1"/>
        <v>0</v>
      </c>
    </row>
    <row r="14" spans="1:16" s="14" customFormat="1" ht="24" customHeight="1" thickBot="1">
      <c r="A14" s="114" t="s">
        <v>23</v>
      </c>
      <c r="B14" s="23" t="s">
        <v>1</v>
      </c>
      <c r="C14" s="128" t="s">
        <v>135</v>
      </c>
      <c r="D14" s="126"/>
      <c r="E14" s="130"/>
      <c r="F14" s="95"/>
      <c r="G14" s="20">
        <f t="shared" si="2"/>
        <v>0</v>
      </c>
      <c r="H14" s="208">
        <f t="shared" si="3"/>
        <v>0</v>
      </c>
      <c r="I14" s="75" t="s">
        <v>64</v>
      </c>
      <c r="J14" s="147" t="s">
        <v>1</v>
      </c>
      <c r="K14" s="125" t="s">
        <v>42</v>
      </c>
      <c r="L14" s="126"/>
      <c r="M14" s="127"/>
      <c r="N14" s="94"/>
      <c r="O14" s="175">
        <f t="shared" si="0"/>
        <v>0</v>
      </c>
      <c r="P14" s="208">
        <f t="shared" si="1"/>
        <v>0</v>
      </c>
    </row>
    <row r="15" spans="1:16" s="14" customFormat="1" ht="24" customHeight="1">
      <c r="A15" s="34" t="s">
        <v>24</v>
      </c>
      <c r="B15" s="19" t="s">
        <v>0</v>
      </c>
      <c r="C15" s="122" t="s">
        <v>138</v>
      </c>
      <c r="D15" s="123"/>
      <c r="E15" s="124"/>
      <c r="F15" s="92"/>
      <c r="G15" s="20">
        <f t="shared" si="2"/>
        <v>0</v>
      </c>
      <c r="H15" s="208">
        <f t="shared" si="3"/>
        <v>0</v>
      </c>
      <c r="I15" s="72" t="s">
        <v>24</v>
      </c>
      <c r="J15" s="24" t="s">
        <v>0</v>
      </c>
      <c r="K15" s="125" t="s">
        <v>43</v>
      </c>
      <c r="L15" s="126"/>
      <c r="M15" s="127"/>
      <c r="N15" s="93"/>
      <c r="O15" s="175">
        <f t="shared" si="0"/>
        <v>0</v>
      </c>
      <c r="P15" s="208">
        <f t="shared" si="1"/>
        <v>0</v>
      </c>
    </row>
    <row r="16" spans="1:16" s="14" customFormat="1" ht="24" customHeight="1" thickBot="1">
      <c r="A16" s="112" t="s">
        <v>136</v>
      </c>
      <c r="B16" s="21" t="s">
        <v>1</v>
      </c>
      <c r="C16" s="125" t="s">
        <v>139</v>
      </c>
      <c r="D16" s="126"/>
      <c r="E16" s="127"/>
      <c r="F16" s="93"/>
      <c r="G16" s="20">
        <f t="shared" si="2"/>
        <v>0</v>
      </c>
      <c r="H16" s="208">
        <f t="shared" si="3"/>
        <v>0</v>
      </c>
      <c r="I16" s="73" t="s">
        <v>65</v>
      </c>
      <c r="J16" s="25" t="s">
        <v>1</v>
      </c>
      <c r="K16" s="128" t="s">
        <v>44</v>
      </c>
      <c r="L16" s="129"/>
      <c r="M16" s="130"/>
      <c r="N16" s="100"/>
      <c r="O16" s="175">
        <f t="shared" si="0"/>
        <v>0</v>
      </c>
      <c r="P16" s="208">
        <f t="shared" si="1"/>
        <v>0</v>
      </c>
    </row>
    <row r="17" spans="1:16" s="14" customFormat="1" ht="24" customHeight="1">
      <c r="A17" s="113" t="s">
        <v>24</v>
      </c>
      <c r="B17" s="22" t="s">
        <v>0</v>
      </c>
      <c r="C17" s="125" t="s">
        <v>140</v>
      </c>
      <c r="D17" s="126"/>
      <c r="E17" s="127"/>
      <c r="F17" s="94"/>
      <c r="G17" s="20">
        <f t="shared" si="2"/>
        <v>0</v>
      </c>
      <c r="H17" s="208">
        <f t="shared" si="3"/>
        <v>0</v>
      </c>
      <c r="I17" s="74" t="s">
        <v>26</v>
      </c>
      <c r="J17" s="146" t="s">
        <v>0</v>
      </c>
      <c r="K17" s="122" t="s">
        <v>45</v>
      </c>
      <c r="L17" s="154"/>
      <c r="M17" s="124"/>
      <c r="N17" s="99"/>
      <c r="O17" s="175">
        <f t="shared" si="0"/>
        <v>0</v>
      </c>
      <c r="P17" s="208">
        <f t="shared" si="1"/>
        <v>0</v>
      </c>
    </row>
    <row r="18" spans="1:16" s="14" customFormat="1" ht="24" customHeight="1">
      <c r="A18" s="112" t="s">
        <v>137</v>
      </c>
      <c r="B18" s="22" t="s">
        <v>1</v>
      </c>
      <c r="C18" s="125" t="s">
        <v>141</v>
      </c>
      <c r="D18" s="126"/>
      <c r="E18" s="127"/>
      <c r="F18" s="94"/>
      <c r="G18" s="20">
        <f t="shared" si="2"/>
        <v>0</v>
      </c>
      <c r="H18" s="208">
        <f t="shared" si="3"/>
        <v>0</v>
      </c>
      <c r="I18" s="76" t="s">
        <v>66</v>
      </c>
      <c r="J18" s="147" t="s">
        <v>1</v>
      </c>
      <c r="K18" s="125" t="s">
        <v>46</v>
      </c>
      <c r="L18" s="126"/>
      <c r="M18" s="127"/>
      <c r="N18" s="94"/>
      <c r="O18" s="175">
        <f t="shared" si="0"/>
        <v>0</v>
      </c>
      <c r="P18" s="208">
        <f t="shared" si="1"/>
        <v>0</v>
      </c>
    </row>
    <row r="19" spans="1:16" s="14" customFormat="1" ht="24" customHeight="1">
      <c r="A19" s="113" t="s">
        <v>24</v>
      </c>
      <c r="B19" s="22" t="s">
        <v>0</v>
      </c>
      <c r="C19" s="125" t="s">
        <v>142</v>
      </c>
      <c r="D19" s="126"/>
      <c r="E19" s="127"/>
      <c r="F19" s="94"/>
      <c r="G19" s="20">
        <f t="shared" si="2"/>
        <v>0</v>
      </c>
      <c r="H19" s="208">
        <f t="shared" si="3"/>
        <v>0</v>
      </c>
      <c r="I19" s="72" t="s">
        <v>26</v>
      </c>
      <c r="J19" s="26" t="s">
        <v>0</v>
      </c>
      <c r="K19" s="125" t="s">
        <v>47</v>
      </c>
      <c r="L19" s="126"/>
      <c r="M19" s="127"/>
      <c r="N19" s="94"/>
      <c r="O19" s="175">
        <f t="shared" si="0"/>
        <v>0</v>
      </c>
      <c r="P19" s="208">
        <f t="shared" si="1"/>
        <v>0</v>
      </c>
    </row>
    <row r="20" spans="1:16" s="14" customFormat="1" ht="24" customHeight="1" thickBot="1">
      <c r="A20" s="114" t="s">
        <v>25</v>
      </c>
      <c r="B20" s="23" t="s">
        <v>1</v>
      </c>
      <c r="C20" s="128" t="s">
        <v>143</v>
      </c>
      <c r="D20" s="126"/>
      <c r="E20" s="130"/>
      <c r="F20" s="95"/>
      <c r="G20" s="20">
        <f t="shared" si="2"/>
        <v>0</v>
      </c>
      <c r="H20" s="208">
        <f t="shared" si="3"/>
        <v>0</v>
      </c>
      <c r="I20" s="76" t="s">
        <v>67</v>
      </c>
      <c r="J20" s="26" t="s">
        <v>1</v>
      </c>
      <c r="K20" s="125" t="s">
        <v>48</v>
      </c>
      <c r="L20" s="126"/>
      <c r="M20" s="127"/>
      <c r="N20" s="94"/>
      <c r="O20" s="175">
        <f t="shared" si="0"/>
        <v>0</v>
      </c>
      <c r="P20" s="208">
        <f t="shared" si="1"/>
        <v>0</v>
      </c>
    </row>
    <row r="21" spans="1:16" s="14" customFormat="1" ht="24" customHeight="1">
      <c r="A21" s="172" t="s">
        <v>26</v>
      </c>
      <c r="B21" s="19" t="s">
        <v>0</v>
      </c>
      <c r="C21" s="122" t="s">
        <v>145</v>
      </c>
      <c r="D21" s="123"/>
      <c r="E21" s="124"/>
      <c r="F21" s="96"/>
      <c r="G21" s="20">
        <f t="shared" si="2"/>
        <v>0</v>
      </c>
      <c r="H21" s="208">
        <f t="shared" si="3"/>
        <v>0</v>
      </c>
      <c r="I21" s="77" t="s">
        <v>26</v>
      </c>
      <c r="J21" s="26" t="s">
        <v>0</v>
      </c>
      <c r="K21" s="125" t="s">
        <v>49</v>
      </c>
      <c r="L21" s="126"/>
      <c r="M21" s="127"/>
      <c r="N21" s="97"/>
      <c r="O21" s="175">
        <f t="shared" si="0"/>
        <v>0</v>
      </c>
      <c r="P21" s="208">
        <f t="shared" si="1"/>
        <v>0</v>
      </c>
    </row>
    <row r="22" spans="1:16" s="14" customFormat="1" ht="24" customHeight="1" thickBot="1">
      <c r="A22" s="71" t="s">
        <v>144</v>
      </c>
      <c r="B22" s="21" t="s">
        <v>1</v>
      </c>
      <c r="C22" s="125" t="s">
        <v>146</v>
      </c>
      <c r="D22" s="126"/>
      <c r="E22" s="127"/>
      <c r="F22" s="97"/>
      <c r="G22" s="20">
        <f t="shared" si="2"/>
        <v>0</v>
      </c>
      <c r="H22" s="208">
        <f t="shared" si="3"/>
        <v>0</v>
      </c>
      <c r="I22" s="78" t="s">
        <v>68</v>
      </c>
      <c r="J22" s="27" t="s">
        <v>1</v>
      </c>
      <c r="K22" s="128" t="s">
        <v>50</v>
      </c>
      <c r="L22" s="129"/>
      <c r="M22" s="130"/>
      <c r="N22" s="98"/>
      <c r="O22" s="175">
        <f t="shared" si="0"/>
        <v>0</v>
      </c>
      <c r="P22" s="208">
        <f t="shared" si="1"/>
        <v>0</v>
      </c>
    </row>
    <row r="23" spans="1:18" s="14" customFormat="1" ht="24" customHeight="1">
      <c r="A23" s="77" t="s">
        <v>147</v>
      </c>
      <c r="B23" s="28" t="s">
        <v>0</v>
      </c>
      <c r="C23" s="176" t="s">
        <v>148</v>
      </c>
      <c r="D23" s="126"/>
      <c r="E23" s="127"/>
      <c r="F23" s="94"/>
      <c r="G23" s="20">
        <f t="shared" si="2"/>
        <v>0</v>
      </c>
      <c r="H23" s="208">
        <f t="shared" si="3"/>
        <v>0</v>
      </c>
      <c r="I23" s="177" t="s">
        <v>33</v>
      </c>
      <c r="J23" s="29" t="s">
        <v>0</v>
      </c>
      <c r="K23" s="122" t="s">
        <v>51</v>
      </c>
      <c r="L23" s="154"/>
      <c r="M23" s="124"/>
      <c r="N23" s="99"/>
      <c r="O23" s="175">
        <f t="shared" si="0"/>
        <v>0</v>
      </c>
      <c r="P23" s="208">
        <f t="shared" si="1"/>
        <v>0</v>
      </c>
      <c r="R23" s="170"/>
    </row>
    <row r="24" spans="1:16" s="14" customFormat="1" ht="24" customHeight="1">
      <c r="A24" s="71" t="s">
        <v>144</v>
      </c>
      <c r="B24" s="22" t="s">
        <v>1</v>
      </c>
      <c r="C24" s="125" t="s">
        <v>149</v>
      </c>
      <c r="D24" s="126"/>
      <c r="E24" s="127"/>
      <c r="F24" s="94"/>
      <c r="G24" s="20">
        <f t="shared" si="2"/>
        <v>0</v>
      </c>
      <c r="H24" s="208">
        <f t="shared" si="3"/>
        <v>0</v>
      </c>
      <c r="I24" s="178" t="s">
        <v>34</v>
      </c>
      <c r="J24" s="26" t="s">
        <v>1</v>
      </c>
      <c r="K24" s="125" t="s">
        <v>52</v>
      </c>
      <c r="L24" s="126"/>
      <c r="M24" s="127"/>
      <c r="N24" s="94"/>
      <c r="O24" s="175">
        <f t="shared" si="0"/>
        <v>0</v>
      </c>
      <c r="P24" s="208">
        <f t="shared" si="1"/>
        <v>0</v>
      </c>
    </row>
    <row r="25" spans="1:16" s="14" customFormat="1" ht="24" customHeight="1">
      <c r="A25" s="77" t="s">
        <v>26</v>
      </c>
      <c r="B25" s="24" t="s">
        <v>0</v>
      </c>
      <c r="C25" s="125" t="s">
        <v>151</v>
      </c>
      <c r="D25" s="126"/>
      <c r="E25" s="127"/>
      <c r="F25" s="97"/>
      <c r="G25" s="20">
        <f t="shared" si="2"/>
        <v>0</v>
      </c>
      <c r="H25" s="208">
        <f t="shared" si="3"/>
        <v>0</v>
      </c>
      <c r="I25" s="179" t="s">
        <v>33</v>
      </c>
      <c r="J25" s="26" t="s">
        <v>0</v>
      </c>
      <c r="K25" s="125" t="s">
        <v>53</v>
      </c>
      <c r="L25" s="126"/>
      <c r="M25" s="127"/>
      <c r="N25" s="97"/>
      <c r="O25" s="175">
        <f t="shared" si="0"/>
        <v>0</v>
      </c>
      <c r="P25" s="208">
        <f t="shared" si="1"/>
        <v>0</v>
      </c>
    </row>
    <row r="26" spans="1:16" s="14" customFormat="1" ht="24" customHeight="1" thickBot="1">
      <c r="A26" s="71" t="s">
        <v>150</v>
      </c>
      <c r="B26" s="24" t="s">
        <v>1</v>
      </c>
      <c r="C26" s="125" t="s">
        <v>152</v>
      </c>
      <c r="D26" s="126"/>
      <c r="E26" s="127"/>
      <c r="F26" s="97"/>
      <c r="G26" s="20">
        <f t="shared" si="2"/>
        <v>0</v>
      </c>
      <c r="H26" s="208">
        <f t="shared" si="3"/>
        <v>0</v>
      </c>
      <c r="I26" s="171" t="s">
        <v>69</v>
      </c>
      <c r="J26" s="27" t="s">
        <v>1</v>
      </c>
      <c r="K26" s="128" t="s">
        <v>54</v>
      </c>
      <c r="L26" s="129"/>
      <c r="M26" s="130"/>
      <c r="N26" s="98"/>
      <c r="O26" s="175">
        <f t="shared" si="0"/>
        <v>0</v>
      </c>
      <c r="P26" s="208">
        <f t="shared" si="1"/>
        <v>0</v>
      </c>
    </row>
    <row r="27" spans="1:16" s="14" customFormat="1" ht="24" customHeight="1">
      <c r="A27" s="77" t="s">
        <v>147</v>
      </c>
      <c r="B27" s="21" t="s">
        <v>0</v>
      </c>
      <c r="C27" s="125" t="s">
        <v>153</v>
      </c>
      <c r="D27" s="126"/>
      <c r="E27" s="127"/>
      <c r="F27" s="97"/>
      <c r="G27" s="20">
        <f t="shared" si="2"/>
        <v>0</v>
      </c>
      <c r="H27" s="208">
        <f t="shared" si="3"/>
        <v>0</v>
      </c>
      <c r="I27" s="180" t="s">
        <v>35</v>
      </c>
      <c r="J27" s="29" t="s">
        <v>0</v>
      </c>
      <c r="K27" s="122" t="s">
        <v>55</v>
      </c>
      <c r="L27" s="154"/>
      <c r="M27" s="124"/>
      <c r="N27" s="96"/>
      <c r="O27" s="175">
        <f t="shared" si="0"/>
        <v>0</v>
      </c>
      <c r="P27" s="208">
        <f t="shared" si="1"/>
        <v>0</v>
      </c>
    </row>
    <row r="28" spans="1:16" s="14" customFormat="1" ht="24" customHeight="1">
      <c r="A28" s="71" t="s">
        <v>150</v>
      </c>
      <c r="B28" s="21" t="s">
        <v>1</v>
      </c>
      <c r="C28" s="125" t="s">
        <v>154</v>
      </c>
      <c r="D28" s="126"/>
      <c r="E28" s="127"/>
      <c r="F28" s="97"/>
      <c r="G28" s="20">
        <f t="shared" si="2"/>
        <v>0</v>
      </c>
      <c r="H28" s="208">
        <f t="shared" si="3"/>
        <v>0</v>
      </c>
      <c r="I28" s="181" t="s">
        <v>34</v>
      </c>
      <c r="J28" s="26" t="s">
        <v>1</v>
      </c>
      <c r="K28" s="125" t="s">
        <v>56</v>
      </c>
      <c r="L28" s="126"/>
      <c r="M28" s="127"/>
      <c r="N28" s="97"/>
      <c r="O28" s="175">
        <f t="shared" si="0"/>
        <v>0</v>
      </c>
      <c r="P28" s="208">
        <f t="shared" si="1"/>
        <v>0</v>
      </c>
    </row>
    <row r="29" spans="1:16" s="14" customFormat="1" ht="24" customHeight="1">
      <c r="A29" s="77" t="s">
        <v>26</v>
      </c>
      <c r="B29" s="28" t="s">
        <v>0</v>
      </c>
      <c r="C29" s="125" t="s">
        <v>155</v>
      </c>
      <c r="D29" s="126"/>
      <c r="E29" s="127"/>
      <c r="F29" s="94"/>
      <c r="G29" s="20">
        <f t="shared" si="2"/>
        <v>0</v>
      </c>
      <c r="H29" s="208">
        <f t="shared" si="3"/>
        <v>0</v>
      </c>
      <c r="I29" s="17" t="s">
        <v>35</v>
      </c>
      <c r="J29" s="31" t="s">
        <v>0</v>
      </c>
      <c r="K29" s="125" t="s">
        <v>57</v>
      </c>
      <c r="L29" s="126"/>
      <c r="M29" s="127"/>
      <c r="N29" s="97"/>
      <c r="O29" s="175">
        <f t="shared" si="0"/>
        <v>0</v>
      </c>
      <c r="P29" s="208">
        <f t="shared" si="1"/>
        <v>0</v>
      </c>
    </row>
    <row r="30" spans="1:16" s="14" customFormat="1" ht="24" customHeight="1" thickBot="1">
      <c r="A30" s="71" t="s">
        <v>27</v>
      </c>
      <c r="B30" s="22" t="s">
        <v>1</v>
      </c>
      <c r="C30" s="125" t="s">
        <v>156</v>
      </c>
      <c r="D30" s="126"/>
      <c r="E30" s="127"/>
      <c r="F30" s="94"/>
      <c r="G30" s="20">
        <f t="shared" si="2"/>
        <v>0</v>
      </c>
      <c r="H30" s="208">
        <f t="shared" si="3"/>
        <v>0</v>
      </c>
      <c r="I30" s="182" t="s">
        <v>70</v>
      </c>
      <c r="J30" s="32" t="s">
        <v>1</v>
      </c>
      <c r="K30" s="128" t="s">
        <v>58</v>
      </c>
      <c r="L30" s="129"/>
      <c r="M30" s="130"/>
      <c r="N30" s="98"/>
      <c r="O30" s="175">
        <f t="shared" si="0"/>
        <v>0</v>
      </c>
      <c r="P30" s="208">
        <f t="shared" si="1"/>
        <v>0</v>
      </c>
    </row>
    <row r="31" spans="1:16" s="14" customFormat="1" ht="24" customHeight="1">
      <c r="A31" s="77" t="s">
        <v>147</v>
      </c>
      <c r="B31" s="24" t="s">
        <v>0</v>
      </c>
      <c r="C31" s="125" t="s">
        <v>157</v>
      </c>
      <c r="D31" s="126"/>
      <c r="E31" s="127"/>
      <c r="F31" s="97"/>
      <c r="G31" s="20">
        <f t="shared" si="2"/>
        <v>0</v>
      </c>
      <c r="H31" s="208">
        <f t="shared" si="3"/>
        <v>0</v>
      </c>
      <c r="I31" s="74" t="s">
        <v>36</v>
      </c>
      <c r="J31" s="33" t="s">
        <v>0</v>
      </c>
      <c r="K31" s="122" t="s">
        <v>59</v>
      </c>
      <c r="L31" s="154"/>
      <c r="M31" s="124"/>
      <c r="N31" s="96"/>
      <c r="O31" s="175">
        <f t="shared" si="0"/>
        <v>0</v>
      </c>
      <c r="P31" s="208">
        <f t="shared" si="1"/>
        <v>0</v>
      </c>
    </row>
    <row r="32" spans="1:16" s="14" customFormat="1" ht="24" customHeight="1" thickBot="1">
      <c r="A32" s="78" t="s">
        <v>27</v>
      </c>
      <c r="B32" s="25" t="s">
        <v>1</v>
      </c>
      <c r="C32" s="128" t="s">
        <v>158</v>
      </c>
      <c r="D32" s="126"/>
      <c r="E32" s="130"/>
      <c r="F32" s="98"/>
      <c r="G32" s="20">
        <f t="shared" si="2"/>
        <v>0</v>
      </c>
      <c r="H32" s="208">
        <f t="shared" si="3"/>
        <v>0</v>
      </c>
      <c r="I32" s="75" t="s">
        <v>71</v>
      </c>
      <c r="J32" s="31" t="s">
        <v>1</v>
      </c>
      <c r="K32" s="125" t="s">
        <v>60</v>
      </c>
      <c r="L32" s="126"/>
      <c r="M32" s="127"/>
      <c r="N32" s="97"/>
      <c r="O32" s="175">
        <f t="shared" si="0"/>
        <v>0</v>
      </c>
      <c r="P32" s="208">
        <f t="shared" si="1"/>
        <v>0</v>
      </c>
    </row>
    <row r="33" spans="1:16" s="14" customFormat="1" ht="24" customHeight="1">
      <c r="A33" s="34" t="s">
        <v>28</v>
      </c>
      <c r="B33" s="30" t="s">
        <v>0</v>
      </c>
      <c r="C33" s="125" t="s">
        <v>159</v>
      </c>
      <c r="D33" s="123"/>
      <c r="E33" s="124"/>
      <c r="F33" s="96"/>
      <c r="G33" s="20">
        <f t="shared" si="2"/>
        <v>0</v>
      </c>
      <c r="H33" s="208">
        <f t="shared" si="3"/>
        <v>0</v>
      </c>
      <c r="I33" s="79" t="s">
        <v>72</v>
      </c>
      <c r="J33" s="26" t="s">
        <v>0</v>
      </c>
      <c r="K33" s="125" t="s">
        <v>61</v>
      </c>
      <c r="L33" s="126"/>
      <c r="M33" s="127"/>
      <c r="N33" s="97"/>
      <c r="O33" s="175">
        <f t="shared" si="0"/>
        <v>0</v>
      </c>
      <c r="P33" s="208">
        <f t="shared" si="1"/>
        <v>0</v>
      </c>
    </row>
    <row r="34" spans="1:16" s="14" customFormat="1" ht="24" customHeight="1" thickBot="1">
      <c r="A34" s="112" t="s">
        <v>29</v>
      </c>
      <c r="B34" s="24" t="s">
        <v>1</v>
      </c>
      <c r="C34" s="125" t="s">
        <v>160</v>
      </c>
      <c r="D34" s="126"/>
      <c r="E34" s="127"/>
      <c r="F34" s="97"/>
      <c r="G34" s="20">
        <f t="shared" si="2"/>
        <v>0</v>
      </c>
      <c r="H34" s="208">
        <f t="shared" si="3"/>
        <v>0</v>
      </c>
      <c r="I34" s="80" t="s">
        <v>71</v>
      </c>
      <c r="J34" s="27" t="s">
        <v>1</v>
      </c>
      <c r="K34" s="128" t="s">
        <v>62</v>
      </c>
      <c r="L34" s="129"/>
      <c r="M34" s="130"/>
      <c r="N34" s="98"/>
      <c r="O34" s="175">
        <f t="shared" si="0"/>
        <v>0</v>
      </c>
      <c r="P34" s="208">
        <f t="shared" si="1"/>
        <v>0</v>
      </c>
    </row>
    <row r="35" spans="1:16" s="14" customFormat="1" ht="24" customHeight="1">
      <c r="A35" s="34" t="s">
        <v>161</v>
      </c>
      <c r="B35" s="31" t="s">
        <v>0</v>
      </c>
      <c r="C35" s="125" t="s">
        <v>162</v>
      </c>
      <c r="D35" s="126"/>
      <c r="E35" s="127"/>
      <c r="F35" s="97"/>
      <c r="G35" s="20">
        <f t="shared" si="2"/>
        <v>0</v>
      </c>
      <c r="H35" s="208">
        <f t="shared" si="3"/>
        <v>0</v>
      </c>
      <c r="I35" s="282"/>
      <c r="J35" s="282"/>
      <c r="K35" s="282"/>
      <c r="L35" s="282"/>
      <c r="M35" s="282"/>
      <c r="N35" s="283"/>
      <c r="O35" s="219">
        <f>SUM(O9:O34)</f>
        <v>0</v>
      </c>
      <c r="P35" s="219">
        <f>SUM(P9:P34)</f>
        <v>0</v>
      </c>
    </row>
    <row r="36" spans="1:16" s="14" customFormat="1" ht="24" customHeight="1" thickBot="1">
      <c r="A36" s="173" t="s">
        <v>30</v>
      </c>
      <c r="B36" s="32" t="s">
        <v>1</v>
      </c>
      <c r="C36" s="128" t="s">
        <v>163</v>
      </c>
      <c r="D36" s="129"/>
      <c r="E36" s="130"/>
      <c r="F36" s="98"/>
      <c r="G36" s="20">
        <f t="shared" si="2"/>
        <v>0</v>
      </c>
      <c r="H36" s="208">
        <f t="shared" si="3"/>
        <v>0</v>
      </c>
      <c r="I36" s="284"/>
      <c r="J36" s="284"/>
      <c r="K36" s="284"/>
      <c r="L36" s="284"/>
      <c r="M36" s="284"/>
      <c r="N36" s="285"/>
      <c r="O36" s="220"/>
      <c r="P36" s="220"/>
    </row>
    <row r="37" spans="1:16" s="14" customFormat="1" ht="24" customHeight="1">
      <c r="A37" s="276"/>
      <c r="B37" s="277"/>
      <c r="C37" s="277"/>
      <c r="D37" s="277"/>
      <c r="E37" s="277"/>
      <c r="F37" s="278"/>
      <c r="G37" s="196">
        <f>SUM(G9:G36)</f>
        <v>0</v>
      </c>
      <c r="H37" s="196">
        <f>SUM(H9:H36)</f>
        <v>0</v>
      </c>
      <c r="I37" s="284"/>
      <c r="J37" s="284"/>
      <c r="K37" s="284"/>
      <c r="L37" s="284"/>
      <c r="M37" s="284"/>
      <c r="N37" s="285"/>
      <c r="O37" s="220"/>
      <c r="P37" s="220"/>
    </row>
    <row r="38" spans="1:16" s="14" customFormat="1" ht="24" customHeight="1" thickBot="1">
      <c r="A38" s="279"/>
      <c r="B38" s="280"/>
      <c r="C38" s="280"/>
      <c r="D38" s="280"/>
      <c r="E38" s="280"/>
      <c r="F38" s="281"/>
      <c r="G38" s="20"/>
      <c r="H38" s="69"/>
      <c r="I38" s="286"/>
      <c r="J38" s="286"/>
      <c r="K38" s="286"/>
      <c r="L38" s="286"/>
      <c r="M38" s="286"/>
      <c r="N38" s="287"/>
      <c r="O38" s="220"/>
      <c r="P38" s="220"/>
    </row>
    <row r="39" spans="1:16" s="14" customFormat="1" ht="24" customHeight="1">
      <c r="A39" s="34" t="s">
        <v>10</v>
      </c>
      <c r="B39" s="160" t="s">
        <v>0</v>
      </c>
      <c r="C39" s="161" t="s">
        <v>6</v>
      </c>
      <c r="D39" s="126"/>
      <c r="E39" s="162"/>
      <c r="F39" s="163"/>
      <c r="G39" s="20">
        <f aca="true" t="shared" si="4" ref="G39:G44">E39*D39</f>
        <v>0</v>
      </c>
      <c r="H39" s="208">
        <f aca="true" t="shared" si="5" ref="H39:H44">G39-(D39*E39*F39)</f>
        <v>0</v>
      </c>
      <c r="I39" s="183" t="s">
        <v>20</v>
      </c>
      <c r="J39" s="187" t="s">
        <v>0</v>
      </c>
      <c r="K39" s="188" t="s">
        <v>18</v>
      </c>
      <c r="L39" s="154"/>
      <c r="M39" s="162"/>
      <c r="N39" s="163"/>
      <c r="O39" s="175">
        <f aca="true" t="shared" si="6" ref="O39:O44">M39*L39</f>
        <v>0</v>
      </c>
      <c r="P39" s="208">
        <f aca="true" t="shared" si="7" ref="P39:P44">O39-(L39*M39*N39)</f>
        <v>0</v>
      </c>
    </row>
    <row r="40" spans="1:16" s="14" customFormat="1" ht="24" customHeight="1" thickBot="1">
      <c r="A40" s="35" t="s">
        <v>5</v>
      </c>
      <c r="B40" s="31" t="s">
        <v>1</v>
      </c>
      <c r="C40" s="132" t="s">
        <v>4</v>
      </c>
      <c r="D40" s="126"/>
      <c r="E40" s="133"/>
      <c r="F40" s="97"/>
      <c r="G40" s="20">
        <f t="shared" si="4"/>
        <v>0</v>
      </c>
      <c r="H40" s="208">
        <f t="shared" si="5"/>
        <v>0</v>
      </c>
      <c r="I40" s="184" t="s">
        <v>111</v>
      </c>
      <c r="J40" s="27" t="s">
        <v>1</v>
      </c>
      <c r="K40" s="150" t="s">
        <v>19</v>
      </c>
      <c r="L40" s="129"/>
      <c r="M40" s="136"/>
      <c r="N40" s="98"/>
      <c r="O40" s="175">
        <f t="shared" si="6"/>
        <v>0</v>
      </c>
      <c r="P40" s="208">
        <f t="shared" si="7"/>
        <v>0</v>
      </c>
    </row>
    <row r="41" spans="1:16" s="14" customFormat="1" ht="24" customHeight="1">
      <c r="A41" s="36" t="s">
        <v>20</v>
      </c>
      <c r="B41" s="31" t="s">
        <v>0</v>
      </c>
      <c r="C41" s="134" t="s">
        <v>16</v>
      </c>
      <c r="D41" s="126"/>
      <c r="E41" s="133"/>
      <c r="F41" s="97"/>
      <c r="G41" s="20">
        <f t="shared" si="4"/>
        <v>0</v>
      </c>
      <c r="H41" s="208">
        <f t="shared" si="5"/>
        <v>0</v>
      </c>
      <c r="I41" s="15" t="s">
        <v>15</v>
      </c>
      <c r="J41" s="29" t="s">
        <v>0</v>
      </c>
      <c r="K41" s="149" t="s">
        <v>12</v>
      </c>
      <c r="L41" s="154"/>
      <c r="M41" s="131"/>
      <c r="N41" s="96"/>
      <c r="O41" s="175">
        <f t="shared" si="6"/>
        <v>0</v>
      </c>
      <c r="P41" s="208">
        <f t="shared" si="7"/>
        <v>0</v>
      </c>
    </row>
    <row r="42" spans="1:16" s="14" customFormat="1" ht="24" customHeight="1" thickBot="1">
      <c r="A42" s="35" t="s">
        <v>110</v>
      </c>
      <c r="B42" s="31" t="s">
        <v>1</v>
      </c>
      <c r="C42" s="134" t="s">
        <v>17</v>
      </c>
      <c r="D42" s="126"/>
      <c r="E42" s="133"/>
      <c r="F42" s="97"/>
      <c r="G42" s="20">
        <f t="shared" si="4"/>
        <v>0</v>
      </c>
      <c r="H42" s="208">
        <f t="shared" si="5"/>
        <v>0</v>
      </c>
      <c r="I42" s="184" t="s">
        <v>13</v>
      </c>
      <c r="J42" s="27" t="s">
        <v>1</v>
      </c>
      <c r="K42" s="150" t="s">
        <v>14</v>
      </c>
      <c r="L42" s="129"/>
      <c r="M42" s="136"/>
      <c r="N42" s="98"/>
      <c r="O42" s="175">
        <f t="shared" si="6"/>
        <v>0</v>
      </c>
      <c r="P42" s="208">
        <f t="shared" si="7"/>
        <v>0</v>
      </c>
    </row>
    <row r="43" spans="1:16" s="14" customFormat="1" ht="24" customHeight="1">
      <c r="A43" s="118" t="s">
        <v>11</v>
      </c>
      <c r="B43" s="31" t="s">
        <v>0</v>
      </c>
      <c r="C43" s="132" t="s">
        <v>8</v>
      </c>
      <c r="D43" s="126"/>
      <c r="E43" s="133"/>
      <c r="F43" s="97"/>
      <c r="G43" s="20">
        <f t="shared" si="4"/>
        <v>0</v>
      </c>
      <c r="H43" s="208">
        <f t="shared" si="5"/>
        <v>0</v>
      </c>
      <c r="I43" s="294"/>
      <c r="J43" s="295"/>
      <c r="K43" s="295"/>
      <c r="L43" s="295"/>
      <c r="M43" s="295"/>
      <c r="N43" s="296"/>
      <c r="O43" s="175">
        <f t="shared" si="6"/>
        <v>0</v>
      </c>
      <c r="P43" s="208">
        <f t="shared" si="7"/>
        <v>0</v>
      </c>
    </row>
    <row r="44" spans="1:16" s="14" customFormat="1" ht="24" customHeight="1" thickBot="1">
      <c r="A44" s="119" t="s">
        <v>7</v>
      </c>
      <c r="B44" s="32" t="s">
        <v>1</v>
      </c>
      <c r="C44" s="135" t="s">
        <v>9</v>
      </c>
      <c r="D44" s="126"/>
      <c r="E44" s="136"/>
      <c r="F44" s="98"/>
      <c r="G44" s="20">
        <f t="shared" si="4"/>
        <v>0</v>
      </c>
      <c r="H44" s="208">
        <f t="shared" si="5"/>
        <v>0</v>
      </c>
      <c r="I44" s="297"/>
      <c r="J44" s="298"/>
      <c r="K44" s="298"/>
      <c r="L44" s="298"/>
      <c r="M44" s="298"/>
      <c r="N44" s="299"/>
      <c r="O44" s="175">
        <f t="shared" si="6"/>
        <v>0</v>
      </c>
      <c r="P44" s="208">
        <f t="shared" si="7"/>
        <v>0</v>
      </c>
    </row>
    <row r="45" spans="1:16" s="14" customFormat="1" ht="24" customHeight="1" thickBot="1">
      <c r="A45" s="37"/>
      <c r="B45" s="38"/>
      <c r="C45" s="38"/>
      <c r="D45" s="38"/>
      <c r="E45" s="38"/>
      <c r="F45" s="39"/>
      <c r="G45" s="195">
        <f>SUM(G39:G44)</f>
        <v>0</v>
      </c>
      <c r="H45" s="195">
        <f>SUM(H39:H44)</f>
        <v>0</v>
      </c>
      <c r="I45" s="239" t="s">
        <v>176</v>
      </c>
      <c r="J45" s="231"/>
      <c r="K45" s="231"/>
      <c r="L45" s="232"/>
      <c r="M45" s="233"/>
      <c r="N45" s="234"/>
      <c r="O45" s="197">
        <f>SUM(O39:O44)</f>
        <v>0</v>
      </c>
      <c r="P45" s="194">
        <f>SUM(P39:P44)</f>
        <v>0</v>
      </c>
    </row>
    <row r="46" spans="1:16" s="14" customFormat="1" ht="24" customHeight="1" hidden="1" thickBot="1">
      <c r="A46" s="40"/>
      <c r="B46" s="41"/>
      <c r="C46" s="41"/>
      <c r="D46" s="41"/>
      <c r="E46" s="41"/>
      <c r="F46" s="41"/>
      <c r="G46" s="42">
        <v>0</v>
      </c>
      <c r="H46" s="43">
        <v>0</v>
      </c>
      <c r="I46" s="263"/>
      <c r="J46" s="264"/>
      <c r="K46" s="265"/>
      <c r="L46" s="265"/>
      <c r="M46" s="265"/>
      <c r="N46" s="266"/>
      <c r="O46" s="211">
        <v>0</v>
      </c>
      <c r="P46" s="44">
        <v>0</v>
      </c>
    </row>
    <row r="47" spans="1:16" s="14" customFormat="1" ht="24" customHeight="1" thickBot="1">
      <c r="A47" s="189" t="s">
        <v>178</v>
      </c>
      <c r="B47" s="190"/>
      <c r="C47" s="191"/>
      <c r="D47" s="191"/>
      <c r="E47" s="191"/>
      <c r="F47" s="191" t="s">
        <v>186</v>
      </c>
      <c r="G47" s="12"/>
      <c r="H47" s="13"/>
      <c r="I47" s="189" t="s">
        <v>192</v>
      </c>
      <c r="J47" s="190"/>
      <c r="K47" s="191"/>
      <c r="L47" s="191"/>
      <c r="M47" s="191"/>
      <c r="N47" s="214" t="s">
        <v>186</v>
      </c>
      <c r="O47" s="101"/>
      <c r="P47" s="13"/>
    </row>
    <row r="48" spans="1:16" s="14" customFormat="1" ht="24" customHeight="1">
      <c r="A48" s="235" t="s">
        <v>190</v>
      </c>
      <c r="B48" s="137"/>
      <c r="C48" s="48" t="s">
        <v>73</v>
      </c>
      <c r="D48" s="126"/>
      <c r="E48" s="63"/>
      <c r="F48" s="64"/>
      <c r="G48" s="20">
        <f aca="true" t="shared" si="8" ref="G48:G53">E48*D48</f>
        <v>0</v>
      </c>
      <c r="H48" s="208">
        <f aca="true" t="shared" si="9" ref="H48:H53">G48-(D48*E48*F48)</f>
        <v>0</v>
      </c>
      <c r="I48" s="103" t="s">
        <v>74</v>
      </c>
      <c r="J48" s="142"/>
      <c r="K48" s="48" t="s">
        <v>75</v>
      </c>
      <c r="L48" s="126"/>
      <c r="M48" s="63"/>
      <c r="N48" s="64"/>
      <c r="O48" s="175">
        <f aca="true" t="shared" si="10" ref="O48:O66">M48*L48</f>
        <v>0</v>
      </c>
      <c r="P48" s="208">
        <f aca="true" t="shared" si="11" ref="P48:P66">O48-(L48*M48*N48)</f>
        <v>0</v>
      </c>
    </row>
    <row r="49" spans="1:16" s="14" customFormat="1" ht="24" customHeight="1">
      <c r="A49" s="236" t="s">
        <v>191</v>
      </c>
      <c r="B49" s="155"/>
      <c r="C49" s="151" t="s">
        <v>166</v>
      </c>
      <c r="D49" s="126"/>
      <c r="E49" s="62"/>
      <c r="F49" s="65"/>
      <c r="G49" s="20">
        <f t="shared" si="8"/>
        <v>0</v>
      </c>
      <c r="H49" s="208">
        <f t="shared" si="9"/>
        <v>0</v>
      </c>
      <c r="I49" s="103" t="s">
        <v>76</v>
      </c>
      <c r="J49" s="140"/>
      <c r="K49" s="51" t="s">
        <v>77</v>
      </c>
      <c r="L49" s="126"/>
      <c r="M49" s="62"/>
      <c r="N49" s="65"/>
      <c r="O49" s="175">
        <f t="shared" si="10"/>
        <v>0</v>
      </c>
      <c r="P49" s="208">
        <f t="shared" si="11"/>
        <v>0</v>
      </c>
    </row>
    <row r="50" spans="1:16" s="14" customFormat="1" ht="24" customHeight="1">
      <c r="A50" s="144"/>
      <c r="B50" s="155"/>
      <c r="C50" s="51"/>
      <c r="D50" s="126"/>
      <c r="E50" s="62"/>
      <c r="F50" s="65"/>
      <c r="G50" s="20">
        <f t="shared" si="8"/>
        <v>0</v>
      </c>
      <c r="H50" s="208">
        <f t="shared" si="9"/>
        <v>0</v>
      </c>
      <c r="I50" s="103" t="s">
        <v>78</v>
      </c>
      <c r="J50" s="140"/>
      <c r="K50" s="51" t="s">
        <v>79</v>
      </c>
      <c r="L50" s="126"/>
      <c r="M50" s="62"/>
      <c r="N50" s="65"/>
      <c r="O50" s="175">
        <f t="shared" si="10"/>
        <v>0</v>
      </c>
      <c r="P50" s="208">
        <f t="shared" si="11"/>
        <v>0</v>
      </c>
    </row>
    <row r="51" spans="1:16" s="14" customFormat="1" ht="24" customHeight="1">
      <c r="A51" s="121"/>
      <c r="B51" s="155"/>
      <c r="C51" s="51"/>
      <c r="D51" s="126"/>
      <c r="E51" s="62"/>
      <c r="F51" s="65"/>
      <c r="G51" s="20">
        <f t="shared" si="8"/>
        <v>0</v>
      </c>
      <c r="H51" s="208">
        <f t="shared" si="9"/>
        <v>0</v>
      </c>
      <c r="I51" s="103" t="s">
        <v>80</v>
      </c>
      <c r="J51" s="140"/>
      <c r="K51" s="151" t="s">
        <v>81</v>
      </c>
      <c r="L51" s="126"/>
      <c r="M51" s="62"/>
      <c r="N51" s="65"/>
      <c r="O51" s="175">
        <f t="shared" si="10"/>
        <v>0</v>
      </c>
      <c r="P51" s="208">
        <f t="shared" si="11"/>
        <v>0</v>
      </c>
    </row>
    <row r="52" spans="1:16" s="14" customFormat="1" ht="24" customHeight="1">
      <c r="A52" s="121" t="s">
        <v>193</v>
      </c>
      <c r="B52" s="155"/>
      <c r="C52" s="51" t="s">
        <v>109</v>
      </c>
      <c r="D52" s="126"/>
      <c r="E52" s="62"/>
      <c r="F52" s="65"/>
      <c r="G52" s="20">
        <f t="shared" si="8"/>
        <v>0</v>
      </c>
      <c r="H52" s="208">
        <f t="shared" si="9"/>
        <v>0</v>
      </c>
      <c r="I52" s="103" t="s">
        <v>82</v>
      </c>
      <c r="J52" s="140"/>
      <c r="K52" s="51" t="s">
        <v>83</v>
      </c>
      <c r="L52" s="126"/>
      <c r="M52" s="62"/>
      <c r="N52" s="65"/>
      <c r="O52" s="175">
        <f t="shared" si="10"/>
        <v>0</v>
      </c>
      <c r="P52" s="208">
        <f t="shared" si="11"/>
        <v>0</v>
      </c>
    </row>
    <row r="53" spans="1:16" s="14" customFormat="1" ht="24" customHeight="1" thickBot="1">
      <c r="A53" s="145"/>
      <c r="B53" s="141"/>
      <c r="C53" s="52"/>
      <c r="D53" s="126"/>
      <c r="E53" s="66"/>
      <c r="F53" s="67"/>
      <c r="G53" s="20">
        <f t="shared" si="8"/>
        <v>0</v>
      </c>
      <c r="H53" s="208">
        <f t="shared" si="9"/>
        <v>0</v>
      </c>
      <c r="I53" s="103" t="s">
        <v>84</v>
      </c>
      <c r="J53" s="140"/>
      <c r="K53" s="51" t="s">
        <v>85</v>
      </c>
      <c r="L53" s="126"/>
      <c r="M53" s="62"/>
      <c r="N53" s="65"/>
      <c r="O53" s="175">
        <f t="shared" si="10"/>
        <v>0</v>
      </c>
      <c r="P53" s="208">
        <f t="shared" si="11"/>
        <v>0</v>
      </c>
    </row>
    <row r="54" spans="1:16" s="45" customFormat="1" ht="24" customHeight="1" thickBot="1">
      <c r="A54" s="189" t="s">
        <v>189</v>
      </c>
      <c r="B54" s="190"/>
      <c r="C54" s="191" t="s">
        <v>3</v>
      </c>
      <c r="D54" s="191"/>
      <c r="E54" s="191"/>
      <c r="F54" s="191" t="s">
        <v>186</v>
      </c>
      <c r="G54" s="194">
        <f>SUM(G48:G53)</f>
        <v>0</v>
      </c>
      <c r="H54" s="194">
        <f>SUM(H48:H53)</f>
        <v>0</v>
      </c>
      <c r="I54" s="103" t="s">
        <v>86</v>
      </c>
      <c r="J54" s="140"/>
      <c r="K54" s="51" t="s">
        <v>87</v>
      </c>
      <c r="L54" s="126"/>
      <c r="M54" s="62"/>
      <c r="N54" s="65"/>
      <c r="O54" s="175">
        <f t="shared" si="10"/>
        <v>0</v>
      </c>
      <c r="P54" s="208">
        <f t="shared" si="11"/>
        <v>0</v>
      </c>
    </row>
    <row r="55" spans="1:30" s="45" customFormat="1" ht="24" customHeight="1">
      <c r="A55" s="192" t="s">
        <v>165</v>
      </c>
      <c r="B55" s="33"/>
      <c r="C55" s="185" t="s">
        <v>31</v>
      </c>
      <c r="D55" s="126"/>
      <c r="E55" s="63"/>
      <c r="F55" s="64"/>
      <c r="G55" s="20">
        <f>E55*D55</f>
        <v>0</v>
      </c>
      <c r="H55" s="208">
        <f>G55-(D55*E55*F55)</f>
        <v>0</v>
      </c>
      <c r="I55" s="222" t="s">
        <v>88</v>
      </c>
      <c r="J55" s="140"/>
      <c r="K55" s="51" t="s">
        <v>89</v>
      </c>
      <c r="L55" s="126"/>
      <c r="M55" s="62"/>
      <c r="N55" s="65"/>
      <c r="O55" s="175">
        <f t="shared" si="10"/>
        <v>0</v>
      </c>
      <c r="P55" s="208">
        <f t="shared" si="11"/>
        <v>0</v>
      </c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</row>
    <row r="56" spans="1:16" s="46" customFormat="1" ht="24" customHeight="1">
      <c r="A56" s="103" t="s">
        <v>179</v>
      </c>
      <c r="B56" s="138"/>
      <c r="C56" s="51" t="s">
        <v>180</v>
      </c>
      <c r="D56" s="126"/>
      <c r="E56" s="62"/>
      <c r="F56" s="65"/>
      <c r="G56" s="20">
        <f>E56*D56</f>
        <v>0</v>
      </c>
      <c r="H56" s="208">
        <f>G56-(D56*E56*F56)</f>
        <v>0</v>
      </c>
      <c r="I56" s="222" t="s">
        <v>90</v>
      </c>
      <c r="J56" s="140"/>
      <c r="K56" s="51" t="s">
        <v>91</v>
      </c>
      <c r="L56" s="126"/>
      <c r="M56" s="62"/>
      <c r="N56" s="65"/>
      <c r="O56" s="175">
        <f t="shared" si="10"/>
        <v>0</v>
      </c>
      <c r="P56" s="208">
        <f t="shared" si="11"/>
        <v>0</v>
      </c>
    </row>
    <row r="57" spans="1:16" s="46" customFormat="1" ht="24" customHeight="1">
      <c r="A57" s="103" t="s">
        <v>103</v>
      </c>
      <c r="B57" s="138"/>
      <c r="C57" s="51" t="s">
        <v>102</v>
      </c>
      <c r="D57" s="126"/>
      <c r="E57" s="62"/>
      <c r="F57" s="65"/>
      <c r="G57" s="20">
        <f>E57*D57</f>
        <v>0</v>
      </c>
      <c r="H57" s="208">
        <f>G57-(D57*E57*F57)</f>
        <v>0</v>
      </c>
      <c r="I57" s="103" t="s">
        <v>92</v>
      </c>
      <c r="J57" s="140"/>
      <c r="K57" s="51" t="s">
        <v>93</v>
      </c>
      <c r="L57" s="126"/>
      <c r="M57" s="62"/>
      <c r="N57" s="65"/>
      <c r="O57" s="175">
        <f t="shared" si="10"/>
        <v>0</v>
      </c>
      <c r="P57" s="208">
        <f t="shared" si="11"/>
        <v>0</v>
      </c>
    </row>
    <row r="58" spans="1:16" s="47" customFormat="1" ht="24" customHeight="1" thickBot="1">
      <c r="A58" s="120" t="s">
        <v>104</v>
      </c>
      <c r="B58" s="139"/>
      <c r="C58" s="68" t="s">
        <v>105</v>
      </c>
      <c r="D58" s="126"/>
      <c r="E58" s="62"/>
      <c r="F58" s="65"/>
      <c r="G58" s="20">
        <f>E58*D58</f>
        <v>0</v>
      </c>
      <c r="H58" s="208">
        <f>G58-(D58*E58*F58)</f>
        <v>0</v>
      </c>
      <c r="I58" s="103" t="s">
        <v>94</v>
      </c>
      <c r="J58" s="140"/>
      <c r="K58" s="51" t="s">
        <v>95</v>
      </c>
      <c r="L58" s="126"/>
      <c r="M58" s="62"/>
      <c r="N58" s="65"/>
      <c r="O58" s="175">
        <f t="shared" si="10"/>
        <v>0</v>
      </c>
      <c r="P58" s="208">
        <f t="shared" si="11"/>
        <v>0</v>
      </c>
    </row>
    <row r="59" spans="1:16" s="47" customFormat="1" ht="24" customHeight="1" thickBot="1">
      <c r="A59" s="189" t="s">
        <v>187</v>
      </c>
      <c r="B59" s="190"/>
      <c r="C59" s="191" t="s">
        <v>3</v>
      </c>
      <c r="D59" s="191"/>
      <c r="E59" s="191"/>
      <c r="F59" s="191" t="s">
        <v>186</v>
      </c>
      <c r="G59" s="194">
        <f>SUM(G55:G58)</f>
        <v>0</v>
      </c>
      <c r="H59" s="194">
        <f>SUM(H55:H58)</f>
        <v>0</v>
      </c>
      <c r="I59" s="103" t="s">
        <v>96</v>
      </c>
      <c r="J59" s="140"/>
      <c r="K59" s="51" t="s">
        <v>97</v>
      </c>
      <c r="L59" s="126"/>
      <c r="M59" s="62"/>
      <c r="N59" s="65"/>
      <c r="O59" s="175">
        <f t="shared" si="10"/>
        <v>0</v>
      </c>
      <c r="P59" s="208">
        <f t="shared" si="11"/>
        <v>0</v>
      </c>
    </row>
    <row r="60" spans="1:16" s="47" customFormat="1" ht="24" customHeight="1">
      <c r="A60" s="215" t="s">
        <v>115</v>
      </c>
      <c r="B60" s="156"/>
      <c r="C60" s="153" t="s">
        <v>108</v>
      </c>
      <c r="D60" s="126"/>
      <c r="E60" s="62"/>
      <c r="F60" s="65"/>
      <c r="G60" s="20">
        <f aca="true" t="shared" si="12" ref="G60:G65">E60*D60</f>
        <v>0</v>
      </c>
      <c r="H60" s="208">
        <f aca="true" t="shared" si="13" ref="H60:H65">G60-(D60*E60*F60)</f>
        <v>0</v>
      </c>
      <c r="I60" s="103" t="s">
        <v>98</v>
      </c>
      <c r="J60" s="140"/>
      <c r="K60" s="51" t="s">
        <v>99</v>
      </c>
      <c r="L60" s="126"/>
      <c r="M60" s="62"/>
      <c r="N60" s="65"/>
      <c r="O60" s="175">
        <f t="shared" si="10"/>
        <v>0</v>
      </c>
      <c r="P60" s="208">
        <f t="shared" si="11"/>
        <v>0</v>
      </c>
    </row>
    <row r="61" spans="1:30" s="47" customFormat="1" ht="24" customHeight="1">
      <c r="A61" s="216" t="s">
        <v>116</v>
      </c>
      <c r="B61" s="157"/>
      <c r="C61" s="152" t="s">
        <v>107</v>
      </c>
      <c r="D61" s="126"/>
      <c r="E61" s="62"/>
      <c r="F61" s="65"/>
      <c r="G61" s="20">
        <f t="shared" si="12"/>
        <v>0</v>
      </c>
      <c r="H61" s="208">
        <f t="shared" si="13"/>
        <v>0</v>
      </c>
      <c r="I61" s="103" t="s">
        <v>100</v>
      </c>
      <c r="J61" s="140"/>
      <c r="K61" s="51" t="s">
        <v>122</v>
      </c>
      <c r="L61" s="126"/>
      <c r="M61" s="62"/>
      <c r="N61" s="65"/>
      <c r="O61" s="175">
        <f t="shared" si="10"/>
        <v>0</v>
      </c>
      <c r="P61" s="208">
        <f t="shared" si="11"/>
        <v>0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16" s="47" customFormat="1" ht="24" customHeight="1">
      <c r="A62" s="216" t="s">
        <v>181</v>
      </c>
      <c r="B62" s="157"/>
      <c r="C62" s="152" t="s">
        <v>182</v>
      </c>
      <c r="D62" s="126"/>
      <c r="E62" s="62"/>
      <c r="F62" s="65"/>
      <c r="G62" s="20">
        <f t="shared" si="12"/>
        <v>0</v>
      </c>
      <c r="H62" s="208">
        <f t="shared" si="13"/>
        <v>0</v>
      </c>
      <c r="I62" s="103" t="s">
        <v>101</v>
      </c>
      <c r="J62" s="140"/>
      <c r="K62" s="51" t="s">
        <v>123</v>
      </c>
      <c r="L62" s="126"/>
      <c r="M62" s="62"/>
      <c r="N62" s="65"/>
      <c r="O62" s="175">
        <f t="shared" si="10"/>
        <v>0</v>
      </c>
      <c r="P62" s="208">
        <f t="shared" si="11"/>
        <v>0</v>
      </c>
    </row>
    <row r="63" spans="1:16" s="47" customFormat="1" ht="24" customHeight="1">
      <c r="A63" s="216" t="s">
        <v>117</v>
      </c>
      <c r="B63" s="158"/>
      <c r="C63" s="152" t="s">
        <v>106</v>
      </c>
      <c r="D63" s="126"/>
      <c r="E63" s="62"/>
      <c r="F63" s="65"/>
      <c r="G63" s="20">
        <f t="shared" si="12"/>
        <v>0</v>
      </c>
      <c r="H63" s="208">
        <f t="shared" si="13"/>
        <v>0</v>
      </c>
      <c r="I63" s="103" t="s">
        <v>118</v>
      </c>
      <c r="J63" s="140"/>
      <c r="K63" s="51" t="s">
        <v>124</v>
      </c>
      <c r="L63" s="126"/>
      <c r="M63" s="62"/>
      <c r="N63" s="65"/>
      <c r="O63" s="175">
        <f t="shared" si="10"/>
        <v>0</v>
      </c>
      <c r="P63" s="208">
        <f t="shared" si="11"/>
        <v>0</v>
      </c>
    </row>
    <row r="64" spans="1:16" s="47" customFormat="1" ht="24" customHeight="1">
      <c r="A64" s="217"/>
      <c r="B64" s="158"/>
      <c r="C64" s="152"/>
      <c r="D64" s="126"/>
      <c r="E64" s="62"/>
      <c r="F64" s="65"/>
      <c r="G64" s="20">
        <f t="shared" si="12"/>
        <v>0</v>
      </c>
      <c r="H64" s="208">
        <f t="shared" si="13"/>
        <v>0</v>
      </c>
      <c r="I64" s="103" t="s">
        <v>119</v>
      </c>
      <c r="J64" s="140"/>
      <c r="K64" s="51" t="s">
        <v>125</v>
      </c>
      <c r="L64" s="126"/>
      <c r="M64" s="90"/>
      <c r="N64" s="91"/>
      <c r="O64" s="175">
        <f t="shared" si="10"/>
        <v>0</v>
      </c>
      <c r="P64" s="208">
        <f t="shared" si="11"/>
        <v>0</v>
      </c>
    </row>
    <row r="65" spans="1:16" s="47" customFormat="1" ht="24" customHeight="1" thickBot="1">
      <c r="A65" s="218" t="s">
        <v>188</v>
      </c>
      <c r="B65" s="159"/>
      <c r="C65" s="152" t="s">
        <v>114</v>
      </c>
      <c r="D65" s="126"/>
      <c r="E65" s="62"/>
      <c r="F65" s="65"/>
      <c r="G65" s="20">
        <f t="shared" si="12"/>
        <v>0</v>
      </c>
      <c r="H65" s="208">
        <f t="shared" si="13"/>
        <v>0</v>
      </c>
      <c r="I65" s="103" t="s">
        <v>120</v>
      </c>
      <c r="J65" s="140"/>
      <c r="K65" s="51" t="s">
        <v>126</v>
      </c>
      <c r="L65" s="126"/>
      <c r="M65" s="90"/>
      <c r="N65" s="91"/>
      <c r="O65" s="175">
        <f t="shared" si="10"/>
        <v>0</v>
      </c>
      <c r="P65" s="208">
        <f t="shared" si="11"/>
        <v>0</v>
      </c>
    </row>
    <row r="66" spans="1:16" s="47" customFormat="1" ht="24" customHeight="1" thickBot="1">
      <c r="A66" s="189" t="s">
        <v>185</v>
      </c>
      <c r="B66" s="224"/>
      <c r="C66" s="191" t="s">
        <v>3</v>
      </c>
      <c r="D66" s="191"/>
      <c r="E66" s="191"/>
      <c r="F66" s="191" t="s">
        <v>186</v>
      </c>
      <c r="G66" s="194">
        <f>SUM(G60:G65)</f>
        <v>0</v>
      </c>
      <c r="H66" s="194">
        <f>SUM(H60:H65)</f>
        <v>0</v>
      </c>
      <c r="I66" s="225" t="s">
        <v>121</v>
      </c>
      <c r="J66" s="143"/>
      <c r="K66" s="52" t="s">
        <v>127</v>
      </c>
      <c r="L66" s="129"/>
      <c r="M66" s="66"/>
      <c r="N66" s="67"/>
      <c r="O66" s="175">
        <f t="shared" si="10"/>
        <v>0</v>
      </c>
      <c r="P66" s="208">
        <f t="shared" si="11"/>
        <v>0</v>
      </c>
    </row>
    <row r="67" spans="1:16" s="47" customFormat="1" ht="24" customHeight="1" thickBot="1">
      <c r="A67" s="205"/>
      <c r="B67" s="206"/>
      <c r="C67" s="207"/>
      <c r="D67" s="221"/>
      <c r="E67" s="207"/>
      <c r="F67" s="207"/>
      <c r="G67" s="203"/>
      <c r="H67" s="204"/>
      <c r="I67" s="193"/>
      <c r="J67" s="198"/>
      <c r="K67" s="199"/>
      <c r="L67" s="154"/>
      <c r="M67" s="200"/>
      <c r="N67" s="201"/>
      <c r="O67" s="197">
        <f>SUM(O48:O66)</f>
        <v>0</v>
      </c>
      <c r="P67" s="202">
        <f>SUM(P48:P66)</f>
        <v>0</v>
      </c>
    </row>
    <row r="68" spans="1:30" s="47" customFormat="1" ht="24" customHeight="1">
      <c r="A68" s="102"/>
      <c r="B68" s="142"/>
      <c r="C68" s="48"/>
      <c r="D68" s="154"/>
      <c r="E68" s="63"/>
      <c r="F68" s="64"/>
      <c r="G68" s="20">
        <f>E68*D68</f>
        <v>0</v>
      </c>
      <c r="H68" s="208">
        <f>G68-(D68*E68*F68)</f>
        <v>0</v>
      </c>
      <c r="I68" s="115"/>
      <c r="J68" s="164"/>
      <c r="K68" s="267"/>
      <c r="L68" s="267"/>
      <c r="M68" s="267"/>
      <c r="N68" s="268"/>
      <c r="O68" s="53"/>
      <c r="P68" s="50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17" ht="24" customHeight="1">
      <c r="A69" s="103" t="s">
        <v>183</v>
      </c>
      <c r="B69" s="140"/>
      <c r="C69" s="51" t="s">
        <v>21</v>
      </c>
      <c r="D69" s="126"/>
      <c r="E69" s="62"/>
      <c r="F69" s="65"/>
      <c r="G69" s="20">
        <f>E69*D69</f>
        <v>0</v>
      </c>
      <c r="H69" s="208">
        <f>G69-(D69*E69*F69)</f>
        <v>0</v>
      </c>
      <c r="I69" s="116"/>
      <c r="J69" s="165"/>
      <c r="K69" s="269"/>
      <c r="L69" s="269"/>
      <c r="M69" s="269"/>
      <c r="N69" s="270"/>
      <c r="O69" s="53"/>
      <c r="Q69" s="117"/>
    </row>
    <row r="70" spans="1:15" ht="24" customHeight="1" thickBot="1">
      <c r="A70" s="237" t="s">
        <v>184</v>
      </c>
      <c r="B70" s="143"/>
      <c r="C70" s="186" t="s">
        <v>164</v>
      </c>
      <c r="D70" s="129"/>
      <c r="E70" s="66"/>
      <c r="F70" s="67"/>
      <c r="G70" s="20">
        <f>E70*D70</f>
        <v>0</v>
      </c>
      <c r="H70" s="208">
        <f>G70-(D70*E70*F70)</f>
        <v>0</v>
      </c>
      <c r="I70" s="223"/>
      <c r="J70" s="166"/>
      <c r="K70" s="271"/>
      <c r="L70" s="271"/>
      <c r="M70" s="271"/>
      <c r="N70" s="272"/>
      <c r="O70" s="53"/>
    </row>
    <row r="71" spans="1:15" ht="24" customHeight="1">
      <c r="A71" s="273" t="s">
        <v>177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5"/>
      <c r="O71" s="53"/>
    </row>
    <row r="72" spans="1:16" ht="24" customHeight="1">
      <c r="A72" s="257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9"/>
      <c r="O72" s="212"/>
      <c r="P72" s="54"/>
    </row>
    <row r="73" spans="1:16" ht="24" customHeight="1" hidden="1">
      <c r="A73" s="257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9"/>
      <c r="O73" s="213">
        <v>0</v>
      </c>
      <c r="P73" s="55">
        <v>0</v>
      </c>
    </row>
    <row r="74" spans="1:14" s="84" customFormat="1" ht="24" customHeight="1" thickBot="1">
      <c r="A74" s="260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2"/>
    </row>
    <row r="75" spans="1:16" ht="16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4" s="84" customFormat="1" ht="19.5">
      <c r="A76" s="89"/>
      <c r="B76" s="81"/>
      <c r="C76" s="82"/>
      <c r="D76" s="82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s="87" customFormat="1" ht="19.5">
      <c r="A77" s="88"/>
      <c r="B77" s="7"/>
      <c r="C77" s="7"/>
      <c r="D77" s="7"/>
      <c r="E77" s="83"/>
      <c r="F77" s="83"/>
      <c r="G77" s="83"/>
      <c r="H77" s="83"/>
      <c r="I77" s="84"/>
      <c r="J77" s="85"/>
      <c r="K77" s="84"/>
      <c r="L77" s="84"/>
      <c r="M77" s="84"/>
      <c r="N77" s="83"/>
    </row>
    <row r="78" spans="1:14" s="84" customFormat="1" ht="15.75">
      <c r="A78" s="7"/>
      <c r="B78" s="7"/>
      <c r="C78" s="7"/>
      <c r="D78" s="7"/>
      <c r="E78" s="86"/>
      <c r="F78" s="86"/>
      <c r="G78" s="86"/>
      <c r="H78" s="86"/>
      <c r="I78" s="87"/>
      <c r="J78" s="87"/>
      <c r="K78" s="87"/>
      <c r="L78" s="87"/>
      <c r="M78" s="87"/>
      <c r="N78" s="86"/>
    </row>
    <row r="79" spans="1:14" s="84" customFormat="1" ht="15.75">
      <c r="A79" s="7"/>
      <c r="B79" s="7"/>
      <c r="C79" s="7"/>
      <c r="D79" s="7"/>
      <c r="E79" s="83"/>
      <c r="F79" s="83"/>
      <c r="G79" s="83"/>
      <c r="H79" s="83"/>
      <c r="J79" s="85"/>
      <c r="N79" s="83"/>
    </row>
    <row r="80" spans="1:14" s="87" customFormat="1" ht="15.75">
      <c r="A80" s="7"/>
      <c r="B80" s="7"/>
      <c r="C80" s="7"/>
      <c r="D80" s="7"/>
      <c r="E80" s="83"/>
      <c r="F80" s="83"/>
      <c r="G80" s="83"/>
      <c r="H80" s="83"/>
      <c r="I80" s="84"/>
      <c r="J80" s="85"/>
      <c r="K80" s="84"/>
      <c r="L80" s="84"/>
      <c r="M80" s="84"/>
      <c r="N80" s="83"/>
    </row>
    <row r="81" spans="1:14" s="84" customFormat="1" ht="15.75">
      <c r="A81" s="7"/>
      <c r="B81" s="7"/>
      <c r="C81" s="7"/>
      <c r="D81" s="7"/>
      <c r="E81" s="86"/>
      <c r="F81" s="86"/>
      <c r="G81" s="86"/>
      <c r="H81" s="86"/>
      <c r="I81" s="87"/>
      <c r="J81" s="87"/>
      <c r="K81" s="87"/>
      <c r="L81" s="87"/>
      <c r="M81" s="87"/>
      <c r="N81" s="86"/>
    </row>
    <row r="82" spans="1:14" s="84" customFormat="1" ht="15.75">
      <c r="A82" s="7"/>
      <c r="B82" s="7"/>
      <c r="C82" s="7"/>
      <c r="D82" s="7"/>
      <c r="E82" s="83"/>
      <c r="F82" s="83"/>
      <c r="G82" s="83"/>
      <c r="H82" s="83"/>
      <c r="J82" s="85"/>
      <c r="N82" s="83"/>
    </row>
    <row r="83" spans="1:14" s="87" customFormat="1" ht="15.75">
      <c r="A83" s="7"/>
      <c r="B83" s="7"/>
      <c r="C83" s="7"/>
      <c r="D83" s="7"/>
      <c r="E83" s="83"/>
      <c r="F83" s="83"/>
      <c r="G83" s="83"/>
      <c r="H83" s="83"/>
      <c r="I83" s="84"/>
      <c r="J83" s="85"/>
      <c r="K83" s="84"/>
      <c r="L83" s="84"/>
      <c r="M83" s="84"/>
      <c r="N83" s="83"/>
    </row>
    <row r="84" spans="1:14" s="84" customFormat="1" ht="15.75">
      <c r="A84" s="7"/>
      <c r="B84" s="7"/>
      <c r="C84" s="7"/>
      <c r="D84" s="7"/>
      <c r="E84" s="86"/>
      <c r="F84" s="86"/>
      <c r="G84" s="86"/>
      <c r="H84" s="86"/>
      <c r="I84" s="87"/>
      <c r="J84" s="87"/>
      <c r="K84" s="87"/>
      <c r="L84" s="87"/>
      <c r="M84" s="87"/>
      <c r="N84" s="86"/>
    </row>
    <row r="85" spans="1:16" ht="15.75">
      <c r="A85" s="7"/>
      <c r="B85" s="7"/>
      <c r="C85" s="7"/>
      <c r="D85" s="7"/>
      <c r="E85" s="83"/>
      <c r="F85" s="83"/>
      <c r="G85" s="83"/>
      <c r="H85" s="83"/>
      <c r="I85" s="84"/>
      <c r="J85" s="85"/>
      <c r="K85" s="84"/>
      <c r="L85" s="84"/>
      <c r="M85" s="84"/>
      <c r="N85" s="83"/>
      <c r="O85" s="7"/>
      <c r="P85" s="7"/>
    </row>
    <row r="86" spans="1:16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5:16" ht="15.75"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5:16" ht="15.75"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5:16" ht="15.75"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5:16" ht="15.75"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5:16" ht="15.75"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5:16" ht="15.75"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5:14" ht="15.75"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5:8" ht="15.75">
      <c r="E434" s="7"/>
      <c r="F434" s="7"/>
      <c r="G434" s="7"/>
      <c r="H434" s="7"/>
    </row>
    <row r="435" spans="5:8" ht="15.75">
      <c r="E435" s="7"/>
      <c r="F435" s="7"/>
      <c r="G435" s="7"/>
      <c r="H435" s="7"/>
    </row>
  </sheetData>
  <sheetProtection/>
  <mergeCells count="23">
    <mergeCell ref="I43:N44"/>
    <mergeCell ref="A6:N7"/>
    <mergeCell ref="A37:F38"/>
    <mergeCell ref="I35:N38"/>
    <mergeCell ref="J5:N5"/>
    <mergeCell ref="B3:F3"/>
    <mergeCell ref="B8:C8"/>
    <mergeCell ref="J8:K8"/>
    <mergeCell ref="B5:F5"/>
    <mergeCell ref="A72:N74"/>
    <mergeCell ref="I46:N46"/>
    <mergeCell ref="K68:N68"/>
    <mergeCell ref="K69:N69"/>
    <mergeCell ref="K70:N70"/>
    <mergeCell ref="A71:N71"/>
    <mergeCell ref="B1:C1"/>
    <mergeCell ref="D1:F1"/>
    <mergeCell ref="B4:F4"/>
    <mergeCell ref="B2:F2"/>
    <mergeCell ref="I1:M1"/>
    <mergeCell ref="J3:N3"/>
    <mergeCell ref="J4:N4"/>
    <mergeCell ref="J2:N2"/>
  </mergeCells>
  <printOptions horizontalCentered="1" verticalCentered="1"/>
  <pageMargins left="0.15748031496062992" right="0.15748031496062992" top="0.1968503937007874" bottom="0.2755905511811024" header="0.07874015748031496" footer="0.15748031496062992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Sybron Dental Specialties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McBain, Sue</dc:creator>
  <cp:keywords/>
  <dc:description/>
  <cp:lastModifiedBy>Branko</cp:lastModifiedBy>
  <cp:lastPrinted>2010-05-19T12:35:19Z</cp:lastPrinted>
  <dcterms:created xsi:type="dcterms:W3CDTF">2002-04-25T17:41:21Z</dcterms:created>
  <dcterms:modified xsi:type="dcterms:W3CDTF">2011-10-12T18:23:38Z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